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2021" sheetId="1" r:id="rId1"/>
  </sheets>
  <definedNames/>
  <calcPr fullCalcOnLoad="1"/>
</workbook>
</file>

<file path=xl/sharedStrings.xml><?xml version="1.0" encoding="utf-8"?>
<sst xmlns="http://schemas.openxmlformats.org/spreadsheetml/2006/main" count="1893" uniqueCount="679">
  <si>
    <t>Caneta (Pincel) para quadro branco em fórmica, cor azul ou vermelho.</t>
  </si>
  <si>
    <t>Caneta esferográfica, escrita normal, cor azul</t>
  </si>
  <si>
    <t>Caneta esferográfica, escrita normal, cor preta</t>
  </si>
  <si>
    <t>Caneta esferográfica, escrita normal, cor vermelha</t>
  </si>
  <si>
    <t xml:space="preserve">Caneta marca texto, comprimento mínimo 13 cm, na cor amarela fluorescente. </t>
  </si>
  <si>
    <t>Pincel atômico, ponta larga (mínimo 0,5 cm) cor azul.</t>
  </si>
  <si>
    <t>Pincel atômico, ponta larga (mínimo 0,5 cm) cor preta.</t>
  </si>
  <si>
    <t>Pincel atômico, ponta larga (mínimo 0,5 cm) cor vermelha.</t>
  </si>
  <si>
    <t>Cola em bastão branca, 10 g.</t>
  </si>
  <si>
    <t>Cola instantânea, tubo com no mínimo 3 g.</t>
  </si>
  <si>
    <t xml:space="preserve">Cola plástica, branca, lavável, atóxica, tubo com 90 g. </t>
  </si>
  <si>
    <t xml:space="preserve">Corretivo, branco, para erros de escrita, à base de água, </t>
  </si>
  <si>
    <t>Elástico para papéis, tipo latex, caixa com no mínimo 25 g.</t>
  </si>
  <si>
    <t>Porta lápis/clipes, conjugado, material reciclado</t>
  </si>
  <si>
    <t>Regua plástica transparente 30 cm.</t>
  </si>
  <si>
    <t>Bandeja para papéis</t>
  </si>
  <si>
    <t>Clipes para papéis, de aço niquelado, nº 00; caixa com 100 unidades.</t>
  </si>
  <si>
    <t xml:space="preserve">Estilete para cortar papéis, com lâmina de aço, comprimento mínimo 13 cm. </t>
  </si>
  <si>
    <t>Extrator de grampos, tipo espátula, aço inoxidável, comp. mínimo: 14,5 cm</t>
  </si>
  <si>
    <t>Grampos para grampeador 26/6 - 5.000 unid.</t>
  </si>
  <si>
    <t>Grampo trançado para papéis, nº 2, cx 50 grampos</t>
  </si>
  <si>
    <t>Papel sulfite A4, azul, alcalino</t>
  </si>
  <si>
    <t>Papel tipo manilha, bobina 200m</t>
  </si>
  <si>
    <t>Plástico bolha 100m</t>
  </si>
  <si>
    <t>Fita adesiva crepe, estreita, 1,9cmX50m</t>
  </si>
  <si>
    <t>Fita adesiva plástica, tipo durex</t>
  </si>
  <si>
    <t>Fita adesiva em papel kraft 4,5cmX50m</t>
  </si>
  <si>
    <t>Fita adesiva plástica, larga, transparente 4,5X50m</t>
  </si>
  <si>
    <t>Fita adesiva plástica, larga, cor marrom</t>
  </si>
  <si>
    <t>grampeador de mesa 26x6</t>
  </si>
  <si>
    <t xml:space="preserve">Perfurador para papéis, medidas mínimas: 10,5 x 12 x 6 cm. </t>
  </si>
  <si>
    <t>Tesoura doméstica multiuso, confeccionada em aço inoxidável.</t>
  </si>
  <si>
    <t>Quadro branco</t>
  </si>
  <si>
    <t>Pasta catálogo</t>
  </si>
  <si>
    <t>Pasta em papel cartão</t>
  </si>
  <si>
    <t>Pasta plástica com capa transparente</t>
  </si>
  <si>
    <t>Pasta de papelão plastificada, tamanho ofício, cor preta</t>
  </si>
  <si>
    <t>Pasta plástica polionda</t>
  </si>
  <si>
    <t>Bandeira do Brasil</t>
  </si>
  <si>
    <t>Bandeira do MS</t>
  </si>
  <si>
    <t>Bandeira do Munícipio de Campo grande</t>
  </si>
  <si>
    <t>Pìlha alcalina ultra AAA</t>
  </si>
  <si>
    <t>Pilha alcalina AA</t>
  </si>
  <si>
    <t>Bateria alcalina ultra 9v</t>
  </si>
  <si>
    <t>Pilha alcalina padrão A23</t>
  </si>
  <si>
    <t>Lacre plástico para malote</t>
  </si>
  <si>
    <t>Tira de elástico</t>
  </si>
  <si>
    <t>Papel sulfite, A4 (210 x 297 mm), pcte com 500 folhas</t>
  </si>
  <si>
    <t>unid.</t>
  </si>
  <si>
    <t>frasco</t>
  </si>
  <si>
    <t>bastão</t>
  </si>
  <si>
    <t>tubo</t>
  </si>
  <si>
    <t>caixa</t>
  </si>
  <si>
    <t>bobina</t>
  </si>
  <si>
    <t>cx</t>
  </si>
  <si>
    <t>unid</t>
  </si>
  <si>
    <t>resma</t>
  </si>
  <si>
    <t>rolo</t>
  </si>
  <si>
    <t>cento</t>
  </si>
  <si>
    <t>UNID.</t>
  </si>
  <si>
    <t>milheiro</t>
  </si>
  <si>
    <t>pcte</t>
  </si>
  <si>
    <t xml:space="preserve">unid </t>
  </si>
  <si>
    <t>Kit de criação de imagens em preto e colorido para impressora Lexmark CS310DN. Original do fabricante, código 70C0Z50</t>
  </si>
  <si>
    <t>Unidade de imagem para impressora SAMSUNG, SL M2835DW, 9.000 páginas, original do fabricante do equipamento, cód. MLT-R116</t>
  </si>
  <si>
    <t>Cartucho para multifuncional laser colorida, Lexmark CX410DE, de rendimento aproximado 4.000 páginas, cor preto, cód. 80C8HK0, original do fabricante do equipamento ou produto compatível.</t>
  </si>
  <si>
    <t>Cartucho para multifuncional laser colorida, Lexmark CX410DE, de rendimento aproximado 3.000 páginas, cor magenta, cód. 80C8HM0, original do fabricante do equipamento ou produto compatível</t>
  </si>
  <si>
    <t>Cartucho para multifuncional laser colorida, Lexmark CX410DE, de rendimento aproximado 3.000 páginas, cor ciano, cód. 80C8HC0, original do fabricante do equipamento ou produto compatível</t>
  </si>
  <si>
    <t>Cartucho para multifuncional laser colorida, Lexmark CX410DE, de rendimento aproximado 3.000. páginas, cor amarelo, cód. 80C8HY0, original do fabricante do equipamento ou produto compatível</t>
  </si>
  <si>
    <t xml:space="preserve">Mouse óptico com conexão USB, contendo 3 botões </t>
  </si>
  <si>
    <t>Memória portátil capac. 8GB, TIPO PEN DRIVE</t>
  </si>
  <si>
    <t>HD Externo Portátil de 2 TB, Interface: USB 3.0 e Compatível com USB 2.0</t>
  </si>
  <si>
    <t>Bateria recarregável chumbo ácida</t>
  </si>
  <si>
    <t>Fita para impressora de Etiquetas e códiigo de barras</t>
  </si>
  <si>
    <t>Filtro de Linha / Régua 8 Tomadas com Proteção Rede Bivolt / 10 Amperes</t>
  </si>
  <si>
    <t>Cabo HDMI para DVI</t>
  </si>
  <si>
    <t xml:space="preserve">Cartucho de tinta Ciano – HP 711 – CZ134A </t>
  </si>
  <si>
    <t xml:space="preserve">Bobina Térmica para Relógio de Ponto Eletrônico (REP), </t>
  </si>
  <si>
    <t>Etiqueta de papel couchê em rolo, p/ impressão de cód de barras, cor branca, ARGOX/ZEBRA/INTERMEC</t>
  </si>
  <si>
    <t>Cartucho para impressora SAMSUNG, C4010ND, ciano</t>
  </si>
  <si>
    <t>Cartucho para impressora SAMSUNG, C4010ND, preto</t>
  </si>
  <si>
    <t>Cartucho para impressora SAMSUNG, C4010ND, magenta</t>
  </si>
  <si>
    <t>Cartucho para impressora SAMSUNG, C4010ND, amarelo</t>
  </si>
  <si>
    <t>Chá de boldo.</t>
  </si>
  <si>
    <t>Chá de camomila.</t>
  </si>
  <si>
    <t xml:space="preserve">Chá de erva cidreira. </t>
  </si>
  <si>
    <t>Chá de erva doce.</t>
  </si>
  <si>
    <t>Adoçante dietético líquido</t>
  </si>
  <si>
    <t>Chá-mate.</t>
  </si>
  <si>
    <t>Açúcar cristal</t>
  </si>
  <si>
    <t>Mistura para preparo capuccino</t>
  </si>
  <si>
    <t>Café torrado e moído</t>
  </si>
  <si>
    <t>pcte 2kg</t>
  </si>
  <si>
    <t>pcte 1kg</t>
  </si>
  <si>
    <t>pcte 500g</t>
  </si>
  <si>
    <t>Carimbo de 0 a 2,9 cm²:</t>
  </si>
  <si>
    <t>Carimbo de 3 a 5,9 cm²:</t>
  </si>
  <si>
    <t>Carimbo de 6 a 10,9 cm²:</t>
  </si>
  <si>
    <t>Carimbo de 11 a 15,9 cm²:</t>
  </si>
  <si>
    <t>Carimbo de 16 a 20,9 cm2</t>
  </si>
  <si>
    <t>Carimbo de 21 a 25,9 cm²:</t>
  </si>
  <si>
    <t>Carimbo de 26 a 30,9 cm²:</t>
  </si>
  <si>
    <t>Carimbo de 31 a 35,9 cm²:</t>
  </si>
  <si>
    <t>Carimbo de 36 a 40,9 cm²:</t>
  </si>
  <si>
    <t>Carimbo de 41 a 45,9 cm²:</t>
  </si>
  <si>
    <t>Carimbo de 46 a 50,9 cm²:</t>
  </si>
  <si>
    <t>Carimbo de 51 a 55,9 cm²:</t>
  </si>
  <si>
    <t>Carimbo de 56 a 60,9 cm2:</t>
  </si>
  <si>
    <t>Carimbo de 61 a 65,9 cm2:</t>
  </si>
  <si>
    <t>Carimbo numerador, 8 dígitos, base de metal.</t>
  </si>
  <si>
    <t>Chave simples, sem modelo:</t>
  </si>
  <si>
    <t xml:space="preserve">Chave simples, com modelo: </t>
  </si>
  <si>
    <t>Chave tetra, sem modelo:</t>
  </si>
  <si>
    <t>Chave tetra, com modelo:</t>
  </si>
  <si>
    <t>Chave de carro com modelo simples</t>
  </si>
  <si>
    <t>Chave de carro com modelo codificado</t>
  </si>
  <si>
    <t>Fechadura tetra, instalação e peça</t>
  </si>
  <si>
    <t>Fechadura simples, instalação e peça</t>
  </si>
  <si>
    <t>Fechadura especial com cilindro longo 55 mm</t>
  </si>
  <si>
    <t>FOGÃO POR INDUÇÃO</t>
  </si>
  <si>
    <t>FORNO DE MICROONDAS CAPACIDADE MÍNIMA DE 20 LITROS</t>
  </si>
  <si>
    <t>Contrato de serviço contínuo:  não há previsão de licitação em 2021. Renovação prevista para JUNHO/2021.</t>
  </si>
  <si>
    <t>Contrato de serviço contínuo:  não há previsão de licitação em 2021. Renovação prevista para OUTUBRO/2021.</t>
  </si>
  <si>
    <t>Contrato de serviço contínuo:  não há previsão de licitação em 2021. Renovação prevista para MARÇO/2021.</t>
  </si>
  <si>
    <t>Contrato de serviço contínuo:  não há previsão de licitação em 2021. Renovação prevista para FEVEREIRO/2021.</t>
  </si>
  <si>
    <t>Contrato de serviço bienal:  não há previsão de licitação em 2021.</t>
  </si>
  <si>
    <t>Efetuar o pagamento das taxas relativas às ARTS e a anuidade de Registro da Pessoa Jurídica (TRT)</t>
  </si>
  <si>
    <t>POLTRONA FIXA, COM BRAÇOS, TIPO INTERLOCUTOR</t>
  </si>
  <si>
    <t>Àgua mineral em garrafão de 20 l.</t>
  </si>
  <si>
    <t>Conserto de fechadura</t>
  </si>
  <si>
    <t>Troca do segredo de fechadura</t>
  </si>
  <si>
    <t>Abertura de fechadura simples</t>
  </si>
  <si>
    <t>Abertura de fechadura tetra</t>
  </si>
  <si>
    <t>Abertura de cofre (segredo e fechadura) e reparos necessários (solda, pintura, etc.)</t>
  </si>
  <si>
    <t>manutenção contratual, para disponibilização dos serviços quando necessários</t>
  </si>
  <si>
    <t>Manter a contratação de empresa para o serviço de bombeiro civil (brigadista) no Fórum Trabalhista de Campo Grande</t>
  </si>
  <si>
    <t>Manter a contratação da vigilância armada nos prédios sede do TRT e do Fórum Trabalhsita de Campo Grande</t>
  </si>
  <si>
    <t>GST / Serviço de Vigilância Armada - Fóruns Trabalhsitas de Dourados e Três Lagoas e Varas do Trabvalho de Corumbá, Ponta Porã e Mundo Novo</t>
  </si>
  <si>
    <t>Manutenção contratual dos serviços de condução dos veículos da frota do TRT (com disponibilização de mão de obra)</t>
  </si>
  <si>
    <t>1. munição para treinamento CBC 9mm Lunger+P EXPO 124gr Bonded</t>
  </si>
  <si>
    <t>Segurança</t>
  </si>
  <si>
    <t>und</t>
  </si>
  <si>
    <t>uso para treinamento dos agentes de polícia</t>
  </si>
  <si>
    <t>2. Rádio HT: sem necessidade de registro anatel. Referência Motorola: dtr720</t>
  </si>
  <si>
    <t>item de rápida comunicação entre os policiais e vigilantes</t>
  </si>
  <si>
    <t xml:space="preserve">3.1. Crachá RFID dual 145KHz e 13,56 MHz;
3.2. Cartão PVC adesivado;
3.3. Porta crachá retrátil com prendedor
3.4. Porta crachá transparente
3.5. Cordão personalizado impressão digital
</t>
  </si>
  <si>
    <t xml:space="preserve">5,80
0,90
1,50
0,52
2,30
</t>
  </si>
  <si>
    <t xml:space="preserve">5.800,00
900,00
1.500,00
520,00
2.300,00
</t>
  </si>
  <si>
    <t xml:space="preserve">Atualização dos crachas dos servidores </t>
  </si>
  <si>
    <t>4.1 impressosa térmica de crachá 
4.2 Ribbon para impressora de cracha colorida UV (300 impressões)</t>
  </si>
  <si>
    <t>1,0
4,0</t>
  </si>
  <si>
    <t>7.000,00
520,00</t>
  </si>
  <si>
    <t>7.000,00
2.080,00</t>
  </si>
  <si>
    <t>5. Alvos de percepção</t>
  </si>
  <si>
    <t>uso para treinamento e porte de arma</t>
  </si>
  <si>
    <t>6. Alvos reativos (tipo bandido)</t>
  </si>
  <si>
    <t>6. Alvos reativos (tipo 300mm)</t>
  </si>
  <si>
    <t>7. aquisição de serviço de manutençao de aparelhos de raio-x e pórticos</t>
  </si>
  <si>
    <t>manutenção dos equipamentos de raio-x e porticos do Tribunal, interior e capital</t>
  </si>
  <si>
    <t>8. porta carregador modular</t>
  </si>
  <si>
    <t>equipamentos de segurança</t>
  </si>
  <si>
    <t>9. Coldre para pistola modular</t>
  </si>
  <si>
    <t>10. Carabina calicbre .40mm</t>
  </si>
  <si>
    <t>11. Colete a prova de bala (oficiais avaliadores de justiça) nivel III-a</t>
  </si>
  <si>
    <t>Renovação e substituição dos uniformes dos agentes de policia</t>
  </si>
  <si>
    <t>1. calça tática</t>
  </si>
  <si>
    <t>substituição dos uniformes dos agentes de polícia</t>
  </si>
  <si>
    <t>2. gandola tática</t>
  </si>
  <si>
    <t>3. camisa polo</t>
  </si>
  <si>
    <t>4. camisa gola careca</t>
  </si>
  <si>
    <t>5. cinto tático</t>
  </si>
  <si>
    <t>6.coturno combate</t>
  </si>
  <si>
    <t>Contrato de serviço contínuo:  não há previsão de licitação em 2021. Prorrogação em setembro/2022</t>
  </si>
  <si>
    <t>Pagamento das taxas de licenciamento e seguro obrigatório dos veículos do TRT.</t>
  </si>
  <si>
    <t>Manter a contratação dos serviços de manutenção e reparos dos extintores e demais equipamentos de combate a incêndio.</t>
  </si>
  <si>
    <t>Manter a contratação dos serviços de manutenção e reparos dos sistemas eletrônicos de segurança instalados nas unidades do TRT (alarmes, cftv e cercas elétricas)</t>
  </si>
  <si>
    <t>Manter a contratação dos serviços de monitoramento dos sistemas eletrônicos de segurança instalados nas unidades do TRT (alarmes e cercas elétricas)</t>
  </si>
  <si>
    <t>Disponibilizar os serviços de ratreamento dos veículos, com vistas à segurnaça dos magitrados e serviores em deslocamento, bem como no cumrpimento de mandados judiciais</t>
  </si>
  <si>
    <t>Manter a cobertura de seguro dos veículos, de forma a proteger o patrimônio público de eventuais prejuízos de grande monta decorrentes de sinistros</t>
  </si>
  <si>
    <t>Manter a contratação dos serviços de manutenção e reparos do sistemas eletrônico de segurança e controle de acesso instalado no Fórum Trabalhista de Campo Grande.</t>
  </si>
  <si>
    <t>Manter a contratação dos serviços de suporte e treinamento do sistemas eletrônico de segurança e controle de acesso instalado no Fórum Trabalhista de Campo Grande.</t>
  </si>
  <si>
    <t>Aromatizador de ambientes</t>
  </si>
  <si>
    <t>Pano de copa</t>
  </si>
  <si>
    <t>Filtro de papel descartável, para café, nº 103, caixa com 40 unidades</t>
  </si>
  <si>
    <t>Copo de vidro 300 ml</t>
  </si>
  <si>
    <t>Xícara com pires, para café</t>
  </si>
  <si>
    <t>Xícara com pires, para chá</t>
  </si>
  <si>
    <t>Jarra de vidro, c/ tampa 1,6l</t>
  </si>
  <si>
    <t>Detergente líquido, uso doméstico, frasco 500ml.</t>
  </si>
  <si>
    <t>Esponja dupla face</t>
  </si>
  <si>
    <t>Limpador multiuso</t>
  </si>
  <si>
    <t>Papel higiênico interfolhado, folha dupla, 11X21, p/ toalheiro</t>
  </si>
  <si>
    <t>Toalha de papel interfolha, 3 dobras</t>
  </si>
  <si>
    <t>Papel higiênico em rolo 300 metros</t>
  </si>
  <si>
    <t>Álcool gel</t>
  </si>
  <si>
    <t>Toalhas de papel, medindo 20X22cm.</t>
  </si>
  <si>
    <t>Garrafa térmica, tampa tipo rosca,  capacidade 1 litro</t>
  </si>
  <si>
    <t>Garrafa térmica, tipo pressão, com alça, capacidade 1 litro</t>
  </si>
  <si>
    <t>Leiteira com capacidade de 2 litros</t>
  </si>
  <si>
    <t>Garrafa térmica, 2,5 litros</t>
  </si>
  <si>
    <t>Copo de papel biodegradável, 180ml, 1005 papel</t>
  </si>
  <si>
    <t>bandeja 36X46</t>
  </si>
  <si>
    <t>bandeja 31X47</t>
  </si>
  <si>
    <t>bandeja 30X40</t>
  </si>
  <si>
    <t xml:space="preserve">colher de café </t>
  </si>
  <si>
    <t>açucareiro</t>
  </si>
  <si>
    <t>colher de chá</t>
  </si>
  <si>
    <t xml:space="preserve">SGP / Impressos padronizados e especiais: 
1.500 ETIQUETAS DE LACRES ADESIVOS REDONDAS PARA ENVELOPES DE CONVITES.
</t>
  </si>
  <si>
    <t xml:space="preserve">SGP / Impressos padronizados e especiais: 
100 DIPLOMAS - PRÊMIO "LABOR ET HONORIS".
</t>
  </si>
  <si>
    <t xml:space="preserve">SGP / Impressos padronizados e especiais: 
1.500 CONVITES COM ENVELOPE E COM UMA FITA (ORDEM GUAICURUS DO MÉRITO JUDICIÁRIO DO TRABALHO).
</t>
  </si>
  <si>
    <t xml:space="preserve">SGP / Impressos padronizados e especiais: 
20 BANNERS.
</t>
  </si>
  <si>
    <t xml:space="preserve">SGP / Impressos padronizados e especiais: 
30 DIPLOMAS -  NO GRAU DE COMENDADOR.
</t>
  </si>
  <si>
    <t xml:space="preserve">SGP / Impressos padronizados e especiais: 30 DIPLOMAS - NO GRAU DE GRANDE OFICIAL.
</t>
  </si>
  <si>
    <t>SGP / Impressos padronizados e especiais: 30 DIPLOMAS - NO GRAU DE GRÃ-CRUZ.</t>
  </si>
  <si>
    <t>SGP / Impressos padronizados e especiais: 200 ALMANAQUES DA ORDEM GUAICURUS DO MÉRITO JUDICIÁRIO DO TRABALHO.</t>
  </si>
  <si>
    <t>SGP / Comenda Prêmio "Labor et Honoris": Aquisição de  medalhas - Prêmio "Labor et Honoris". Metálica fabricada em metal latão dourado, gravação em alto e baixo relevo, frente e verso, chapa redonda de aço inox polido, peça de metal latão dourado 2,11mm, polida e gravada com logo em baixo relevo e detalhes foscos, acompanhada de fita de poliéster acetinado personalizada.</t>
  </si>
  <si>
    <t xml:space="preserve">Realização de evento especial: Prêmio "Labor et Honoris"
</t>
  </si>
  <si>
    <t>CGP / Recrutamento, Seleção e Administração do Programa de Estágio. Aproximdamene 94 estagiários (nível médio e superior)</t>
  </si>
  <si>
    <t>Pagamento de obrigação tributária decorrente da contratação de palestrante para a realização do evento do Programa de Preparação para Aposentadoria.</t>
  </si>
  <si>
    <t>CMP / Material de Processamento de Dados</t>
  </si>
  <si>
    <t>E.D.: 3.3.90.33 - PASSAGENS E DESPESAS COM LOCOMOCAO</t>
  </si>
  <si>
    <t>CMP / Passagens Aéreas e Rodoviárias</t>
  </si>
  <si>
    <t xml:space="preserve">Estruturação </t>
  </si>
  <si>
    <t>E.D.: 3.3.90.37 - LOCACAO DE MAO-DE-OBRA</t>
  </si>
  <si>
    <t>CMP / Serviço de Ajudante de Armazém</t>
  </si>
  <si>
    <t>CMP / Renovação de Assinatura de Jornais</t>
  </si>
  <si>
    <t>CMP / Renovação de Assinaturas de Revistas Técnico-Jurídicas</t>
  </si>
  <si>
    <t>CMP / Serviço de Conserto de Fechaduras em Geral e etc.</t>
  </si>
  <si>
    <t>CMP / Serviços de Lavanderia</t>
  </si>
  <si>
    <t>E.D.: 4.4.90.52 - EQUIPAMENTOS E MATERIAL PERMANENTE</t>
  </si>
  <si>
    <t>CMP / Livros Técnico Jurídicos</t>
  </si>
  <si>
    <t>CMP / Materiais Permanentes - Mobiliários / Elétro-Eletrônicos / Outros</t>
  </si>
  <si>
    <t>Encargos Sociais</t>
  </si>
  <si>
    <t>CGP / Confecção de Crachás</t>
  </si>
  <si>
    <t>Governança</t>
  </si>
  <si>
    <t>Benefícios Assistenciais</t>
  </si>
  <si>
    <t xml:space="preserve">Fornecer acesso à Internet móvel para Magistrados e plantão judicial, plantão de TI, equipe de TI,  Secretários do Segundo Grau, Corregedoria, Equipe de priorização de 1º Grau.
</t>
  </si>
  <si>
    <t>Aumento da performance do sistema PJe, que tem aumentado a utilização em decorrência da digitalização do legado de processos físicos</t>
  </si>
  <si>
    <t>Expansão da capacidade de distribuição da rede de dados, para aumentar a performance de atendimento a todas as unidades</t>
  </si>
  <si>
    <t xml:space="preserve">Link de internet principal, plataforma básica do sistema PJe
</t>
  </si>
  <si>
    <t xml:space="preserve">Link de internet secundário, plataforma básica do sistema PJe
</t>
  </si>
  <si>
    <t>Manter a estrutura local que faz parte da Rede Nacional JT, plataforma básica do sistema PJe</t>
  </si>
  <si>
    <t xml:space="preserve">Contrato para garantir de continuidade para o sistema PJe         
</t>
  </si>
  <si>
    <t>Infraestrutura de apoio ao PJe. Mesmo com a aquisição do novo storage pelo CSJT, os antigos permanecerão em uso com ambientes de homologação, treinamento e ambiente adicionais extras para testes, sem sobrecarregar os ambientes principal e secundário (que ficarão nos novos storages).</t>
  </si>
  <si>
    <t>Plataforma de infraestrutura nacional PJe (sat;elites) e Sistemas administrativos nacionais.</t>
  </si>
  <si>
    <t>Plataforma de gestão de riscos</t>
  </si>
  <si>
    <t>Essa contratação irá substituir as contrataçóes:
- Suporte ao Servidor de aplicações para o Pje - JBOSS 
- Suporte ao Banco de Dados do Pje - POSTGRESQL
- Suporte ao Sistema Operacional para o Pje - LINUX</t>
  </si>
  <si>
    <t xml:space="preserve">Contratação nacional para suporte das licenças vmWare que são utilizadas para soluções nacionais de sistemas jurídicos de apoio (satélites PJe) e administrativos.
</t>
  </si>
  <si>
    <t>E.D.: 4.4.90.40 - SERVIÇOS DE TECNOLOGIA DA INFORMAÇÃO E COMUNICAÇÃO - PJ</t>
  </si>
  <si>
    <t>FOROCG / Fornecimento de valores venais genéricos de imóveis</t>
  </si>
  <si>
    <t>GCAT / Limpeza Postos Avançados</t>
  </si>
  <si>
    <t>GCAT / Servição de limpeza e higienização</t>
  </si>
  <si>
    <t>GCAT / Serviço de Recepcionistas</t>
  </si>
  <si>
    <t>GCAT / Serviços de Copeiragem</t>
  </si>
  <si>
    <t>GCAT / Água e Esgoto -  V.T. Cassilândia</t>
  </si>
  <si>
    <t>Manutenção de Imóveis</t>
  </si>
  <si>
    <t>GCAT / Água e Esgoto - Unidades de Campo Grande</t>
  </si>
  <si>
    <t>GCAT / Água e Esgoto - VT de São Gabriel do Oeste</t>
  </si>
  <si>
    <t>GCAT / Água e Esgoto - VT's do Interior</t>
  </si>
  <si>
    <t>GCAT / Correios - Correspondências e PAC</t>
  </si>
  <si>
    <t>GCAT / Energia Elétrica - FT de Três Lagoas</t>
  </si>
  <si>
    <t>GCAT / Serviço de dedetização</t>
  </si>
  <si>
    <t>GCAT / Telefonia fixa - interurbano</t>
  </si>
  <si>
    <t>GCAT / Telefonia fixa - local</t>
  </si>
  <si>
    <t>GCAT / Telefonia móvel - interurbanos</t>
  </si>
  <si>
    <t>GCAT / Telefonia Móvel - Local</t>
  </si>
  <si>
    <t>E.D.: 3.3.90.47 - OBRIGACOES TRIBUTARIAS E CONTRIBUTIVAS</t>
  </si>
  <si>
    <t>GCAT / Contribuição Iluminação Pública - VT's do Interior e Arquivo-Geral</t>
  </si>
  <si>
    <t>GCOM / Painel para entrevistas</t>
  </si>
  <si>
    <t>Relacionamento e int</t>
  </si>
  <si>
    <t>Adesivagem de parede (impressão e instalação)</t>
  </si>
  <si>
    <t>GCOM / Contratação de Operador de Multimídia</t>
  </si>
  <si>
    <t>GCOM / Filmagem com edição de vídeo - Campo Grande</t>
  </si>
  <si>
    <t>hora</t>
  </si>
  <si>
    <t>GCOM / Mensalidade de TV a cabo por assinatura</t>
  </si>
  <si>
    <t>GCOM / Serviços de Publicidade Institucional</t>
  </si>
  <si>
    <t>GDH / Contratação de profissional para o Programa de Preparação para Aposentadoria.</t>
  </si>
  <si>
    <t>E.D.: 3.3.91.47 - OBRIG.TRIBUT.E CONTRIB-OP.INTRA-ORCAMENTARIAS</t>
  </si>
  <si>
    <t>O TRT da 24ª Região, por meio da Coordenadoria de Documentação e Memória, realiza diversos projetos, como:  "Acervo Histórico", "TRT na Prática", "História Oral", "JT24 no Curso da História de MS",  "Luz e Sombra" e "Biblioteca Digital". Ainda são desenvolvidas as visitas guiadas pelo Memorial da JT da 24ª Região.  Para o ano de 2021, a CDM ainda pretende incluir em sua programação o Projeto "Primavera dos Museus" e implementar as visitas guiadas relativas ao Acordo de Cooperação Técnica firmado com o Município de Campo Grande, que incluiu o Memorial do TRT da 24ª Região no City Tour da Capital. Os serviços de impressão viabilizam a realização de tais misteres.</t>
  </si>
  <si>
    <t xml:space="preserve">O TRT 24ª Região, por meio da Coordenadoria de Documentação e Memória e do Memorial do TRT da 24ª Região, realiza o trabalho de resgate, preservação e divulgação da sua memória e da sua história  junto à sociedade. Para esse fim, a CDM recebe, seleciona, cataloga, organiza, guarda e disponibiliza diversos tipos de documentos, dentre os quais os documentos iconográficos (fotografias e outros). Além disso, em cumprimento dos seus misteres, a CDM realiza uma variadade de eventos, como semanas e eventos culturais, palestras, exposições temáticas, mostras fotográficas, vídeos e outros. A CDM ainda promove os  Projetos "TRT na Prática", "História Oral", "JT24 no Curso da História de MS", "Biblioteca Digital" e  "Luz e Sombra" além das visitas guiadas pelo Memorial da JT da 24ª Região. Para o exercício de 2021, a Coordenadoria planejou desenvolver também o Projeto "Primavera dos Museus" e implementar as visitas guiadas relativas ao Acordo de Cooperação Técnica firmado com o Município de Campo Grande, que incluiu o Memorial do TRT da 24ª Região no City Tour da Capital. Os serviços de tiragem e impressão de fotografias, filmagem e sonorização viabilizam a realização de tais atividades, bem como são fundamentais para  os registros dos referidos eventos. </t>
  </si>
  <si>
    <t>CDM / Renovação de Assinaturas - Manutenção do Projeto Biblioteca Digital. Produtos: "Biblioteca Digital Proview";  "Revista dos Tribunais On Line"; "Biblioteca Virtual vLex" e Websites dos periódicos “Regime de Pessoal”, “Lei Anotada” e “Zênite Fácil”e  "Editora Fórum"</t>
  </si>
  <si>
    <t>Considerando que o Projeto "Biblioteca Digital" foi criado para dar amplo acesso a todos magistrados, servidores e demais interessados, a renovação de assinatura se faz necessária para continuidade dos serviços.</t>
  </si>
  <si>
    <t>CDM / Manutenção do Suporte Técnico Remoto para 10 licenças do software Showcase - Museus (PROAD 489/2019)</t>
  </si>
  <si>
    <t>CDM / Manutenção do suporte técnico remoto para 6 licenças do software Showcase Memorial (PROAD 22664/2019)</t>
  </si>
  <si>
    <t>CDM / Manutenção/atualização SIABI - Módulo Memorial. 2 licenças (PROAD 1413/2017)</t>
  </si>
  <si>
    <t>GDH / Obrigação tributária de contributiva referente a contratação de palestrante para Preparação de Aposentadoria.</t>
  </si>
  <si>
    <t>GGSPAS / Aquisição de Vacinas Contra a Gripe</t>
  </si>
  <si>
    <t>Valorização Pessoas</t>
  </si>
  <si>
    <t>Saúde</t>
  </si>
  <si>
    <t>Aquisição de doses de vacinas contra gripe para magistrados, servidores, estagiários e colaboradores do TRT24 para prevenção de síndromes gripais para evitar/diminuir absenteísmo por motivo de doença.</t>
  </si>
  <si>
    <t>GGSPAS / Medicamentos médicos e odontológicos</t>
  </si>
  <si>
    <t>Valorização pessoa</t>
  </si>
  <si>
    <t>Aquisição de materiais odontológicos, hospitalares, médicos para funcionamento do Gabinete de Gestão de Saúde e Programas Assistenciais no ano de 2021.</t>
  </si>
  <si>
    <t>GGSPAS / Peças para reposição em equipamentos médicos</t>
  </si>
  <si>
    <t>Reposição de peças dos equipamentos médicos para funcionamento do Gabinete de Gestão de Saúde e Programas Assistenciais</t>
  </si>
  <si>
    <t>GGSPAS / Peças para reposição em equipamentos odontológicos</t>
  </si>
  <si>
    <t>Reposição de peças do consultório odontológico para funcionamento do Gabinete de Gestão de Saúde e Programas Assistenciais</t>
  </si>
  <si>
    <t>GGSPAS / Contratação de médicos especialistas para compor Junta Médica Oficial</t>
  </si>
  <si>
    <t>Contratação de médicos especialistas para composição Junta Médica Oficial com contratação de especialistas</t>
  </si>
  <si>
    <t>GGSPAS / Auxiliar de Saúde Bucal</t>
  </si>
  <si>
    <t>Pagamento auxiliar de saúde bucal para atendimento do consultório odontológico do GGSPAS.</t>
  </si>
  <si>
    <t>GGSPAS / Ginástica laboral - Campo Grande, Três Lagoas e Dourados.</t>
  </si>
  <si>
    <t>Manutenção do programa de ginástica laboral para os magistrados, servidores e colaboradores da TRT24, para as unidades da sede e dos foros trabalhistas de Campo Grande, Dourados e Três Lagoas.</t>
  </si>
  <si>
    <t>GGSPAS / Manutenção em equipamentos médicos - visita técnica.</t>
  </si>
  <si>
    <t>Manutenção (visita técnica) dos equipamentos médicos pra funcionamento do Gabinete de Gestão de Saúde e Programas Assistenciais</t>
  </si>
  <si>
    <t>GGSPAS / Manutenção em equipamentos odontológicos - visita ténica.</t>
  </si>
  <si>
    <t>Manutenção (visita técnica) dos equipamentos odontológicos para funcionamento do Gabinete de Gestão de Saúde e Programas Assistenciais (consultório odontológico)</t>
  </si>
  <si>
    <t>GGSPAS / Programa de Prevenção de Ricos Ambientais</t>
  </si>
  <si>
    <t>Valorização pessoas</t>
  </si>
  <si>
    <t>Realização do Programa de Prevenção dos Riscos Ambientais em todas as unidades do TRT24, em atenção à Resolução CSJT 141/2014 e Resolução CNJ 207/2015</t>
  </si>
  <si>
    <t>GGSPAS / Serviço de coleta, transporte, tratamento e destino final dos resíduos provenientes dos serviços de saúde</t>
  </si>
  <si>
    <t>Saúde Ocupacional</t>
  </si>
  <si>
    <t>Coleta, transporte, tratamento e destino final dos resíduos provenientes dos serviços de saúde produzidos no Gabinete de Gestão de Saúde e Programas Assistenciais</t>
  </si>
  <si>
    <t>GGSPAS / Obrigações tributárias e contributivas ref. à contratação de médicos especialistas para compor Junta Médica Oficial.</t>
  </si>
  <si>
    <t>Obrigação tributária referente à contratação de médicos especialistas para compor Junta Médica Oficial.</t>
  </si>
  <si>
    <t>Período de atendimento</t>
  </si>
  <si>
    <t>Mês de instrução do processo de compra</t>
  </si>
  <si>
    <t>GGSPAS / Assistência Médica</t>
  </si>
  <si>
    <t>Contrato de serviço contínuo:  não há previsão de licitação em 2021. Expira em maio/2022</t>
  </si>
  <si>
    <t>Disponibilizar os serviços de dedetização periódica em todas as unidades do TRT. Proad 3612/2016.</t>
  </si>
  <si>
    <t>Contrato contínuo. Não há previsão de nova contratação em 2021. Expira em setembro/2022.</t>
  </si>
  <si>
    <t>Manter os serviços essenciais de correspondências, notificações, intimações, transportes de malotes, disponibilizados a todas as unidades do TRT. PROAD 34392/2020.</t>
  </si>
  <si>
    <t>Contrato contínuo. Nova contratação: março/2021.</t>
  </si>
  <si>
    <t>Contrato contínuo. Não há previsão de nova contratação em 2021. Expira em novembro/2022.</t>
  </si>
  <si>
    <t>Contrato contínuo. Não há previsão de nova contratação em 2021, prazo indeterminado.</t>
  </si>
  <si>
    <t>Contrato contínuo. Não há previsão de nova contratação em 2021. Expira em dezembro/2022.</t>
  </si>
  <si>
    <t>Manter os serviços essenciais para o funcionamento normal das unidades. PROAD 3466/2017 - prazo indeterminado.</t>
  </si>
  <si>
    <t>Manter os serviços essenciais para o funcionamento normal das unidades. PROAD 3467/2017.</t>
  </si>
  <si>
    <t>Manter os serviços essenciais para o funcionamento normal das unidades. Proad 3468/2017.</t>
  </si>
  <si>
    <t>a verifiicar</t>
  </si>
  <si>
    <t>abril, maio, agosto e novembro.</t>
  </si>
  <si>
    <t>a verificar</t>
  </si>
  <si>
    <t>Abril/maio</t>
  </si>
  <si>
    <t>julho</t>
  </si>
  <si>
    <t>-</t>
  </si>
  <si>
    <t>Conforme necessidade</t>
  </si>
  <si>
    <t>Manter os serviços essenciais. Reajuste de 10% em relação ao último ano.</t>
  </si>
  <si>
    <t>Manter os serviços essenciais. Reajuste 1% em relação ao último ano.</t>
  </si>
  <si>
    <t>Manter os serviços essenciais. Reajuste -14% em relação ao último ano.</t>
  </si>
  <si>
    <t>Contrato contínuo:  não há previsão de licitação em 2021. Expira em março/2023.</t>
  </si>
  <si>
    <t>Contrato contínuo:  não há previsão de licitação em 2021. Expira em junho/2022.</t>
  </si>
  <si>
    <t>Contrato contínuo:  não há previsão de licitação em 2021. Expira em novembro/2022.</t>
  </si>
  <si>
    <t>Contrato de serviço contínuo:  não há previsão de licitação em 2021. Expira em julho de 2022.</t>
  </si>
  <si>
    <t>Contrato de serviço contínuo:  não há previsão de licitação em 2021.  Renovação em setembro/2022.</t>
  </si>
  <si>
    <t>Contrato de serviço contínuo:  não há previsão de licitação em 2021. Renovação em dezembro/2022.</t>
  </si>
  <si>
    <t>Contrato de serviço contínuo:  não há previsão de licitação em 2021. Renovação em março/2023.</t>
  </si>
  <si>
    <t>Contrato de serviço contínuo:  Renovação em 12 de fevereiro de 2021.</t>
  </si>
  <si>
    <t>Contrato de serviços contínuos. Não há previsão de licitação no ano de 2021. Renovação em 10 de junho/2021.</t>
  </si>
  <si>
    <t xml:space="preserve">GST / Material de Consumo         </t>
  </si>
  <si>
    <t xml:space="preserve"> maio/2021</t>
  </si>
  <si>
    <t xml:space="preserve"> abril/2021</t>
  </si>
  <si>
    <t xml:space="preserve"> junho/2021</t>
  </si>
  <si>
    <t>Contrato de serviços contínuos. Não há previsão de licitação no ano de 2021. Renovação em 1 6 de abril de 2021.</t>
  </si>
  <si>
    <t>Fornecimento de peças e insumos para os reparos e manutenções preventivas e corretivas dos alarmes,  CFTVs e cercas elétricas. PROAD 21185/2020.</t>
  </si>
  <si>
    <t>Licitação prevista para janeiro/2021</t>
  </si>
  <si>
    <t>Contrato de serviços contínuos. Não há previsão de licitação no ano de 2021. Renovação em 4 de abril de 2021.</t>
  </si>
  <si>
    <t>Contrato de serviços contínuos. Não há previsão de licitação no ano de 2021. Renovação em junho/2023.</t>
  </si>
  <si>
    <t>GST / Serviço de Bombeiro Civil - FT Campo Grande</t>
  </si>
  <si>
    <t>Contrato de serviços contínuos. Não há previsão de licitação no ano de 2021. Renovação em março/2023.</t>
  </si>
  <si>
    <t>Contrato de serviços contínuos. Não há previsão de licitação no ano de 2021. Renovação em dezembro/2021.</t>
  </si>
  <si>
    <t>Contrato de serviços contínuos. Não há previsão de licitação no ano de 2021. Renovação em abril/2022.</t>
  </si>
  <si>
    <t>Contrato de serviço contínuo. Não há previsão de licitação no ano de 2021. Expira em maio/2023.</t>
  </si>
  <si>
    <t>verificar</t>
  </si>
  <si>
    <t>COORDENADORIA DE DOCUMENTAÇÃO E MEMÓRIA</t>
  </si>
  <si>
    <t>COORDENADORIA DE MATERIAL E PATRIMÔNIO</t>
  </si>
  <si>
    <t>COORDENADORIA DE GESTÃO DE PESSOAS</t>
  </si>
  <si>
    <t>SECRETARIA DE TECNOLOGIA DA INFORMAÇÃO</t>
  </si>
  <si>
    <t>FORO DE CAMPO GRANDE</t>
  </si>
  <si>
    <t>GABINETE DE CONSERVAÇÃO DO AMBIENTE DE TRABALHO</t>
  </si>
  <si>
    <t>GABINETE DE COMUNICAÇÃO</t>
  </si>
  <si>
    <t>GABINETE DE DESENVOLVIMENTO HUMANO</t>
  </si>
  <si>
    <t>GABINETE DE GESTÃO DE SAÚDE E PROGRAMAS ASSISTENCIAIS</t>
  </si>
  <si>
    <t>GABINETE DE MANUENÇÃO E PROJETOS</t>
  </si>
  <si>
    <t>GABINETE DE SEGURANÇA E TRANSPORTE</t>
  </si>
  <si>
    <t>OUVIDORIA</t>
  </si>
  <si>
    <t>SECRETARIA GERAL DA PRESIDÊNCIA</t>
  </si>
  <si>
    <r>
      <t xml:space="preserve">Clipes para papéis, confeccionados com arame de aço </t>
    </r>
    <r>
      <rPr>
        <b/>
        <sz val="9"/>
        <rFont val="Times New Roman"/>
        <family val="1"/>
      </rPr>
      <t>niquelado</t>
    </r>
    <r>
      <rPr>
        <sz val="9"/>
        <rFont val="Times New Roman"/>
        <family val="1"/>
      </rPr>
      <t xml:space="preserve">, nº  01; </t>
    </r>
  </si>
  <si>
    <r>
      <t xml:space="preserve">Clipes para papéis, confeccionados com arame de aço </t>
    </r>
    <r>
      <rPr>
        <b/>
        <sz val="9"/>
        <rFont val="Times New Roman"/>
        <family val="1"/>
      </rPr>
      <t>niquelado</t>
    </r>
    <r>
      <rPr>
        <sz val="9"/>
        <rFont val="Times New Roman"/>
        <family val="1"/>
      </rPr>
      <t xml:space="preserve">, nº  06; </t>
    </r>
  </si>
  <si>
    <t>FORNO MICROONDAS, CAPACIDADE MÍNIMA DE 20 L., COM PRATO GIRATÓRIO, TRAVA DE SEGURANÇA.</t>
  </si>
  <si>
    <t>REFRIGERADOR COMPACTO, ELÉTRICO, TIPO FRIGOBAR, CAP. P/ 115 A 135 L., COR BRANCA, TENSÃO ELÉTRICA DE 110 VOLTS</t>
  </si>
  <si>
    <t>REFRIGERADOR ELÉTRICO CAPACIDADE 270 LITROS.</t>
  </si>
  <si>
    <t xml:space="preserve">REFRIGERADOR ELÉTRICO, TIPO FRIGOBAR, 120 LITROS </t>
  </si>
  <si>
    <t xml:space="preserve">TELEVISOR TIPO SMARTV DE 50 POLEGADAS TELA PLANA </t>
  </si>
  <si>
    <t>BEBEDOURO ELÉTRICO TIPO GARRAFÃO COM DUAS TORNEIRAS GABINETE NA COR BRANCA 110 VOLTS.</t>
  </si>
  <si>
    <t>POLTRONA PRESIDENTE SEM APOIO DE CABEÇA.</t>
  </si>
  <si>
    <t>Faz-se necessária a disponibilização de crachás em razão da segurança e acesso às unidades administrativas neste Tribunal. 
Os crachas são disponibilizados e utilizados por  magistrados,  servidores, estagiários  e  colaboradores  no  TRT  24ª Região.</t>
  </si>
  <si>
    <t>PLANEJAMENTO DAS CONTRATAÇÕES - EXERCÍCIO 2021</t>
  </si>
  <si>
    <t>A aquisição visa repor o estoque do almoxarifado para o pronto atendimento às requisições</t>
  </si>
  <si>
    <t>CMP / Impressos Padronizados (envelopes, papel timbrado)</t>
  </si>
  <si>
    <t>Carimbo automático (autoentintado) , 13 X 37 mm</t>
  </si>
  <si>
    <t xml:space="preserve">Carimbo automático (autoentintado), 60 x 40 mm </t>
  </si>
  <si>
    <t xml:space="preserve">Carimbo automático (auto entintado) datador, 60 x 40 mm </t>
  </si>
  <si>
    <t>Carimbo datador, 9 dígitos (dia/mês/ano), base em metal.</t>
  </si>
  <si>
    <t>A verificar</t>
  </si>
  <si>
    <t>maio/ago/21</t>
  </si>
  <si>
    <t>jan/abril/21</t>
  </si>
  <si>
    <t>março/2021.</t>
  </si>
  <si>
    <t>Manter os serviços essenciais de manutenção preventiva e corretiva dos equipamentos. Contrato expira em 8/9/21</t>
  </si>
  <si>
    <t>Disponibilizar as peças necessárias para a realização da manutenação dos equipamentos. Expira em 8/9/21.</t>
  </si>
  <si>
    <t>Contrato de serviço contínuo. Prorrogação em junho/2021, sem necessidade de nova licitação.</t>
  </si>
  <si>
    <t>VALOR GLOBAL ESTIMADO DAS CONTRATAÇÕES</t>
  </si>
  <si>
    <t>Assistência médica aos magistrados e servidores do TRT24, conforme normatização legal e em atenção à Resolução CNJ 207/2015</t>
  </si>
  <si>
    <t>GMP / Materiais para manutenção predial</t>
  </si>
  <si>
    <t>GMP / Peças de ar condicionado Forum Trabalhista de Campo Grande (JBL)</t>
  </si>
  <si>
    <t>GMP / Peças para condicionadores de ar das diversas unidades do Estado</t>
  </si>
  <si>
    <t>GMP / Peças para condicionadores de ar do edificio sede (DCR)</t>
  </si>
  <si>
    <t>GMP / Peças para elevadores (Otis DCR)</t>
  </si>
  <si>
    <t>GMP / Peças para elevadores (Plataforma JBL)</t>
  </si>
  <si>
    <t>GMP / Peças para elevadores (Thyssenkrupp JBL)</t>
  </si>
  <si>
    <t>GMP / Peças para equipamentos - grupo moto-gerador (DCR)</t>
  </si>
  <si>
    <t>GMP / Peças para equipamentos - grupo moto-gerador (JBL)</t>
  </si>
  <si>
    <t>GMP / Peças para o PABX - F. T. Campo Grande (JBL)</t>
  </si>
  <si>
    <t>Serviço essencial para utilização do sistema Pje. Permite a emissão ou renovação do certificado digital de magistrados e servidores. Como o contrato de fornecimento deverá expirar em janeiro/22, faz-se necessária nova contrtação de forma a evitar solução de continuidade na prestação do serviço.</t>
  </si>
  <si>
    <t xml:space="preserve">Licitação por dispensa (empresa única) previsão maio/2021.
</t>
  </si>
  <si>
    <t>Software arbutus utilizado pela Coordenadoria de Autoria e Controle Interno
(contrato renovado com pagamento integral)
Em 2021, promover análise, caso o software tenha concorrentes recentes com preço de aquisição competitivo.</t>
  </si>
  <si>
    <t>GMP / Peças para o PABX - Sede TRT (DCR)</t>
  </si>
  <si>
    <t>GMP / Serviços de Manutenção Predial</t>
  </si>
  <si>
    <t>GMP / Assinatura anual base de custos TCPO WEB PINI</t>
  </si>
  <si>
    <t>GMP / Energia Elétrica - F.T. Campo Grande</t>
  </si>
  <si>
    <t>GMP / Energia Elétrica - F.T. Dourados</t>
  </si>
  <si>
    <t>GMP / Energia Elétrica - Sede TRT (DCR)</t>
  </si>
  <si>
    <t>GMP / Manutenção de ar condicionado Forum Trabalhista de Campo Grande (JBL)</t>
  </si>
  <si>
    <t>GMP / Manutenção de condicionadores de ar das diversas unidades do Estado</t>
  </si>
  <si>
    <t>GMP / Manutenção de condicionadores de ar do edificio sede (DCR)</t>
  </si>
  <si>
    <t>GMP / Manutenção de elevadores (Otis DCR)</t>
  </si>
  <si>
    <t>GMP / Manutenção de elevadores (Plataforma JBL)</t>
  </si>
  <si>
    <t>GMP / Manutenção de elevadores (Thyssenkrupp JBL)</t>
  </si>
  <si>
    <t>GMP / Manutenção de equipamentos - Grupo Moto-Gerador (DCR)</t>
  </si>
  <si>
    <t>GMP / Manutenção de equipamentos - Grupo Moto-Gerador (JBL)</t>
  </si>
  <si>
    <t>GMP / Recolhimento de ART's dos Engenheiros do Tribunal</t>
  </si>
  <si>
    <t>GMP / Reforma predial da Vara do Trabalho de Aquidauana</t>
  </si>
  <si>
    <t>Estimativa de gasto para serviços de reforma em revestimentos internos e externos e instalações elétricas</t>
  </si>
  <si>
    <t>GMP / Serviço de Apoio à Fiscalização de Contratos</t>
  </si>
  <si>
    <t>GMP / Serviços de plotagem de projetos</t>
  </si>
  <si>
    <t>GMP / Suporte Técnico, Operação e Manutenção Preventiva e Corretiva PABX - F.T. Campo Grande (JBL)</t>
  </si>
  <si>
    <t>GMP / Suporte Técnico, Operação e Manutenção Preventiva e Corretiva PABX - Sede TRT (DCR)</t>
  </si>
  <si>
    <t>GMP / Contribuição Iluminação Pública - F.T. Campo Grande</t>
  </si>
  <si>
    <t>GMP / Contribuição Iluminação Pública - F.T. Dourados</t>
  </si>
  <si>
    <t>baixa</t>
  </si>
  <si>
    <t>O Tribunal não possui estrutura e pessoal qualificado para fornecimento dos serviços. Em razão da demanda dos diversos setores deste Tribunal, faz-se necessária a contratação de empresa especializada para a prestação dos serviços.</t>
  </si>
  <si>
    <t>justifica-se a aquisição em razão do consumo anual, pelas divesas unidades deste Tribunal, dos referidos produtos, conforme levantamento realizado pela Coordenadoria de Material e Patrimônio</t>
  </si>
  <si>
    <t>justifica-se pela necessidade de repor e manter o estoque do almoxarifado deste Tribunal com Materiais de Copa e Cozinha, visto que sua utilização propicia a manutenção e continuidade dos serviços institucionais</t>
  </si>
  <si>
    <t>justifica-se pela necessidade de repor e manter o estoque do almoxarifado deste Tribunal , visto que a utilização desses materiais é essencial à manutenção e continuidade dos serviços institucionais</t>
  </si>
  <si>
    <t>Justifica-se a contratação pela necessidade de fornecimento contínuo de bilhetes aéreos e rodoviários aos magistrados, servidores e colaboradores eventuais, no cumprimento da função jurisdicional deste Regional, em treinamentos e outros eventos.</t>
  </si>
  <si>
    <t>Justifica-se a contratação pela necessidade de transporte e movimentação geral de bens pela Coordenadoria de Material e Patrimônio, bem como pela Coordenadoria de Documentação e Memória</t>
  </si>
  <si>
    <t>Justifica-se a contratação para atender às necessidades de lavagem e conservação de materiais de uso habitual do Gabinete de Saúde, Secretaria Geral da Presidência, da Secretaria do Tribunal Pleno e outros setores, no decorrer do ano de 2021</t>
  </si>
  <si>
    <t>Justifica-se a previsão deste tipo de contratação, uma vez que embora este Tribunal tenha implantado o acesso a conteúdo jurídico bibliográfico por meio de plataformas digitais, pode existir a demanda de alguns setores para aquisição de obras literárias impressas, como já ocorrido em exercício anterior. O valor foi estimado em aproximadamente 1/3 da última compra.</t>
  </si>
  <si>
    <t>GMP / Contribuição Iluminação Pública - Sede TRT (DCR)</t>
  </si>
  <si>
    <t>GST / Gestão da Frota de Veículos - Combustível</t>
  </si>
  <si>
    <t>estruturação</t>
  </si>
  <si>
    <t>Transporte</t>
  </si>
  <si>
    <t>GST / Gestão da Frota de Veículos - Manutenção (óleo, peças etc.)</t>
  </si>
  <si>
    <t>Os itens fazem parte das aquisições autorizadas pelas comissão de segurança e para atendimento à resolução CNJ 291/19.</t>
  </si>
  <si>
    <t>GST / Peças para o sistema de segurança eletrônica</t>
  </si>
  <si>
    <t>GST / Recarga de extintores e material para combate à incêndio (peças)</t>
  </si>
  <si>
    <t>GST / Sistema de Segurança Institucional (Peças) - F. T. Campo Grande</t>
  </si>
  <si>
    <t>GST / Uniforme para os Agentes de Segurança (terno, sapatos e uniforme tático completo)</t>
  </si>
  <si>
    <t>E.D.: 3.3.90.35 - SERVICOS DE CONSULTORIA</t>
  </si>
  <si>
    <t>GST / Sistema de Segurança Institucional (Consultoria Técnica) - F. T. Campo Grande</t>
  </si>
  <si>
    <t>estrutura</t>
  </si>
  <si>
    <t>GST / Segurança e Vigilância Armada - Sede TRT e F.T. Campo Grande</t>
  </si>
  <si>
    <t>Conforme decisão da comissão de segurança, concomitante à regulamentação da resolução 291 do CNJ, para cada localidade com portal de detector de metal, será necessário vigilante armado.</t>
  </si>
  <si>
    <t>GST / Serviços de motorista</t>
  </si>
  <si>
    <t>GST / Gestão da Frota de Veículos - Manutenção (serviços e tx. administração)</t>
  </si>
  <si>
    <t>GST / Licenciamento e seguro obrigatório dos veículos</t>
  </si>
  <si>
    <t>GST / Manutenção de extintores</t>
  </si>
  <si>
    <t>GST / Manutenção do sistema de segurança eletrônica</t>
  </si>
  <si>
    <t>GST / Monitoramento do sistema eletrônico de segurança</t>
  </si>
  <si>
    <t>GST / Rastreamento de veículos</t>
  </si>
  <si>
    <t>GST / Seguro da frota de veículos</t>
  </si>
  <si>
    <t>GST / Sistema de Segurança Institucional (Manutenção Preventiva e Corretiva) - F. T. Campo Grande</t>
  </si>
  <si>
    <t>GST / Sistema de Segurança Institucional (Suporte Técnico e Treinamento) - F. T. Campo Grande</t>
  </si>
  <si>
    <t>OUVID / Telefonia - Modalidade Discagem Direta Gratuia - 0800</t>
  </si>
  <si>
    <t>Relacionamento e Int</t>
  </si>
  <si>
    <t>SGP / Álbuns para o acondicionamento de fotos</t>
  </si>
  <si>
    <t>Material necessário para acondicionamento de fotografias impressas das solenidades realizadas pela Presidência.</t>
  </si>
  <si>
    <t>SGP / Suporte para microfone profissional</t>
  </si>
  <si>
    <t>Equipamento de uso do Cerimonial para a realização das solenidades da Presidência.</t>
  </si>
  <si>
    <t>E.D.: 3.3.90.31 - PREMIACOES CULT., ART., CIENT., DESP. E OUTR.</t>
  </si>
  <si>
    <t>Registro e logística para a realização de eventos da Presidência do Tribunal.</t>
  </si>
  <si>
    <t>TRIBUNAL REGIONAL DO TRABALHO DA 24ª REGIÃO</t>
  </si>
  <si>
    <t>CDM / Álbuns para o acondicionamento de fotos</t>
  </si>
  <si>
    <t>COORDENADORIA DE ORÇAMENTO E FINANÇAS</t>
  </si>
  <si>
    <t>Proposta Orçamentária Prévia 2021  - Exercício 2021</t>
  </si>
  <si>
    <t>Descrição</t>
  </si>
  <si>
    <t>Prioridade</t>
  </si>
  <si>
    <t>Planejamento Estratégico Institucional</t>
  </si>
  <si>
    <t>Área Temática</t>
  </si>
  <si>
    <t>Qtde</t>
  </si>
  <si>
    <t>Unidade Medida</t>
  </si>
  <si>
    <t>Valor Unit. Méd.</t>
  </si>
  <si>
    <t>Méida</t>
  </si>
  <si>
    <t>Contrato de serviço contínuo:  não há previsão de licitação em 2021. Prorrogação em Agosto/2021</t>
  </si>
  <si>
    <t>Decorrente de contrato contínuo. Não há previsão de nova contratação em 2021</t>
  </si>
  <si>
    <t>Fechadura especial caixa larga para porta modelo "colonial" - instalação e fornecimento</t>
  </si>
  <si>
    <t>Fechadura para porta de vidro com mola modelo “blindex” – instalação e fornecimento</t>
  </si>
  <si>
    <t>Fechadura para porta de correr, modelo "Bico de Papagaio" - instalação e fornecimento</t>
  </si>
  <si>
    <t>A aquisição visa eventuais substituição de materiais com mais tempo de uso.</t>
  </si>
  <si>
    <t>Valor Planejado</t>
  </si>
  <si>
    <t>1º Grau (%)</t>
  </si>
  <si>
    <t>2º Grau (%)</t>
  </si>
  <si>
    <t>Justificativa</t>
  </si>
  <si>
    <t>E.D.: 3.3.90.30 - MATERIAL DE CONSUMO</t>
  </si>
  <si>
    <t>Baixa</t>
  </si>
  <si>
    <t>Estruturação</t>
  </si>
  <si>
    <t>Outras</t>
  </si>
  <si>
    <t>unidade</t>
  </si>
  <si>
    <t>O TRT 24ª Região, por meio da Coordenadoria de Documentação e Memória, faz o registro de sua memória institucional, por meio da preservação de todos os fatos e eventos ocorridos anualmente registrados por fotografias, assim  é necessário que  continue fazendo a aquisição de álbuns fotográficos, para melhor preservação desse acervo.</t>
  </si>
  <si>
    <t>Média</t>
  </si>
  <si>
    <t>Administração</t>
  </si>
  <si>
    <t>bimestre</t>
  </si>
  <si>
    <t>E.D.: 3.3.90.36 - OUTROS SERVICOS DE TERCEIROS - PESSOA FISICA</t>
  </si>
  <si>
    <t>CDM / IPTU - Arquivo-Geral e Setor de Gestão de Acervos Permanentes</t>
  </si>
  <si>
    <t>Alta</t>
  </si>
  <si>
    <t>ano</t>
  </si>
  <si>
    <t>O IPTU dos imóveis locados destinados a guarda de processos e documentos do TRT da 24ª Região é um imposto que cabe ao locador, nesse sentido, se faz necessário a continuidade dessa despesa para o ano de 2021.</t>
  </si>
  <si>
    <t>CDM / Locação - Arquivo-Geral e Setor de Gestão de Acervos Permanentes</t>
  </si>
  <si>
    <t>mês</t>
  </si>
  <si>
    <t>Considerando que o TRT da 24ª Região não tem espaço físico suficiente para arquivas os processos considerados de guarda intermediária e permanentes, são locados imóveis destinados a guarda desses documentos. 
Nesse sentido, se faz necessário a continuidade do contrato de locação para que se possa guardar com segurança os referidos documentos.</t>
  </si>
  <si>
    <t>E.D.: 3.3.90.39 - OUTROS SERVICOS DE TERCEIROS - PESSOA JURIDICA</t>
  </si>
  <si>
    <t>E.D.: 3.3.90.40 - SERVIÇOS DE TECNOLOGIA DA INFORMAÇÃO E COMUNICAÇÃO - PJ</t>
  </si>
  <si>
    <t>Informática</t>
  </si>
  <si>
    <t>O suporte para 10 assinaturas de licenças do SHOW-CASE são imprescindíveis  para o desenvolvimento das atividades desenvolvidas pelo Memorial do TRT da 24ª Região, tendo em vista que sem a manutenção do contrato de suporte técnico para essas lienças o Memorial deixa de funcionar. Nesse sentido faz-se necessária a manutenção do contrato com empresa AQUA LTDA.</t>
  </si>
  <si>
    <t>O suporte para seis assinaturas de licenças do SHOW-CASE são imprescindíveis  para o desenvolvimento das atividades desenvolvidas pelo Memorial do TRT da 24ª Região, tendo em vista que sem a manutenção do suporte técnico para essas licenças  o Memorial para de funcionar. Nesse sentido faz-se necessária a manutenção do contrato com empresa AQUA LTDA para manutenção do suporte relativo às 6 licenças.</t>
  </si>
  <si>
    <t>As assinaturas do SIABI-Memorial são necessárias para o desenvolvimento das atividades desenvolvidas pela Biblioteca e pelo Gabinete de Apoio ao Memorial e a CDM. Nesse sentido faz-se necessária a manutenção do contrato com empresa WJ Serviços de informática LTDA.</t>
  </si>
  <si>
    <t>Total Geral</t>
  </si>
  <si>
    <t>CMP / Aquisição de Carimbos e Chaves</t>
  </si>
  <si>
    <t>CMP / Gêneros de Alimentação</t>
  </si>
  <si>
    <t>Valorização das Pess</t>
  </si>
  <si>
    <t>quadrimestr</t>
  </si>
  <si>
    <t>CMP / Materiais de Consumo - Aparelho Telefônico / Apoio para Pés / Outros</t>
  </si>
  <si>
    <t>CMP / Material de Copa e Cozinha, Limpeza e Higienização</t>
  </si>
  <si>
    <t>CMP / Material de Expediente em Geral</t>
  </si>
  <si>
    <t>trimestre</t>
  </si>
  <si>
    <t>m²</t>
  </si>
  <si>
    <t>Filmagem com edição de vídeo - Campo Grande</t>
  </si>
  <si>
    <t>Filmagem sem edição de vídeo - Campo Grande</t>
  </si>
  <si>
    <t>Locação de sonorização - Campo Grande</t>
  </si>
  <si>
    <t>Fotos (15x21) impressas - 1 fotógrafo - CG</t>
  </si>
  <si>
    <t>Fotos (30x40) impressas - 1 fotógrafo - CG</t>
  </si>
  <si>
    <t>Fotos digitais, sem impressão - 1 fotógrafo</t>
  </si>
  <si>
    <t>Fotos digitais  (15X21), com fornecimento do papel fotográfico</t>
  </si>
  <si>
    <t>Fotos digitais  (30X40), com fornecimento do papel fotográfico</t>
  </si>
  <si>
    <t>CDM / Foto e Filmagem:</t>
  </si>
  <si>
    <t>horas</t>
  </si>
  <si>
    <t>fotos</t>
  </si>
  <si>
    <t>Impressos especiais: Livro - Projeto "História Oral"</t>
  </si>
  <si>
    <t>Impressos especiais: Catálogo "Memorial da JT da 24ª Região"</t>
  </si>
  <si>
    <t>Impressos especiais: Pasta de papel com aba interna, 4 cores, 46x31 cm</t>
  </si>
  <si>
    <t>Impressos especiais: Bloco de anotação, com 10 folhas, 4 cores, 15x 21cm.</t>
  </si>
  <si>
    <t>Impressos especiais: Folder, a4 com 3 dobras, colorido, frente e verso</t>
  </si>
  <si>
    <t>Impressos especiais: Cartaz, colorido, 50 x  70cm.</t>
  </si>
  <si>
    <t>Impressos especiais: Convite, a4 com 1 dobra , papel couche brilho, 230g, colorido.</t>
  </si>
  <si>
    <t>Impressos especiais: Impressão e instalação de adesivo plástico - plotagem colorido</t>
  </si>
  <si>
    <t>Impressos especiais: Banner, em lona, 90x120cm. colorido</t>
  </si>
  <si>
    <t>Impresso: Credencial, papel supremo 180g., 10x 5 cm. Colorido, com corte, furo e cordão</t>
  </si>
  <si>
    <t>Impressos especiais: Porta certificado em papel linho preto 180g, 32,5x23,5</t>
  </si>
  <si>
    <t>Impressos especiais: Faixa, em lona, colorido, 90x200cm.</t>
  </si>
  <si>
    <t>parcela mensal</t>
  </si>
  <si>
    <t>anual</t>
  </si>
  <si>
    <t>Para fibra pertencente ao Tribunal, que interliga a Sede Administrativa ao Fórum da Capital. 
Serviço essencial para PJe Foro</t>
  </si>
  <si>
    <t>Trata-se de infraestrutura básica para manutenção do PJe no Foro Trabalhista da capital. Os materiais são necessários para os reparos nas manutenções.
As manutenções preventivas podem ser bimestrais ou trimestrais, porém as corretivas são por demanda, sem possibilidade de planejamento prévio.
Serviço essencial para PJe</t>
  </si>
  <si>
    <t>Disponibilizar fonte de consulta para as atividades dos Oficiais de Justiça</t>
  </si>
  <si>
    <t>Anual</t>
  </si>
  <si>
    <t>GCAT / Manutenção de área externa - Jardins - Sede do TRT</t>
  </si>
  <si>
    <t>Manter os serviços essenciais na área de conservação do ambiente de trabalho</t>
  </si>
  <si>
    <t>Manter serviços de recepção nas sedes do TRT e do Fórum Trabalhista de Campo Grande</t>
  </si>
  <si>
    <t>Manter serviços de copeirragem nas sedes do TRT e do Fórum Trabalhista de Campo Grande</t>
  </si>
  <si>
    <t>Manter os serviços essenciais para o funcionamento normal das unidades</t>
  </si>
  <si>
    <t>Manter os serviços de telefonia ininterruptos, propiciando condições plenas para as atividades normais das unidades judiciarias e administrativas</t>
  </si>
  <si>
    <t xml:space="preserve">SETIC / Manutenção de cabos ópticos - Materiais diversos para realização dos reparos nas manutenções </t>
  </si>
  <si>
    <t>20161222.1</t>
  </si>
  <si>
    <t>SETIC / Central de atendimento a usuários de TI (Service Desk, Help Desk)</t>
  </si>
  <si>
    <t>20161226.1</t>
  </si>
  <si>
    <t>Manter o prestação de serviço terceirizado para nível 1 de atendimento ao usuário de TI.</t>
  </si>
  <si>
    <t>Contrato de serviço contínuo:  licitação em andamento</t>
  </si>
  <si>
    <t>SETIC / Contratação de serviço de emissão de certificados digitais</t>
  </si>
  <si>
    <t>SETIC / Internet móvel 4G</t>
  </si>
  <si>
    <t>20161223.1</t>
  </si>
  <si>
    <t>SETIC / Locação de Postes para Ancoragem de Fibra Óptica - Trecho Sede x F.T. C.Grande</t>
  </si>
  <si>
    <t>20161220.1</t>
  </si>
  <si>
    <t>Contrato - serviço contínuo:  
Expira em 17/04/2023</t>
  </si>
  <si>
    <t>SETIC / Manutenção de cabos ópticos - Serviços</t>
  </si>
  <si>
    <t>Trata-se de infraestrutura básica para manutenção do PJe no Foro Trabalhista da capital.
As manutenções preventivas podem ser bimestrais ou trimestrais, porém as corretivas são por demanda, sem possibilidade de planejamento prévio.
Serviço essencial para PJe</t>
  </si>
  <si>
    <t>SETIC / Serviço de suporte, atualização e manutenção SOFTWARE Arbutus</t>
  </si>
  <si>
    <t>SETIC / Equipamentos de infraestrutura - expansão de memórias para os servidores em lâmina</t>
  </si>
  <si>
    <t>Licitação em grupo nacional pendente (co-participação)</t>
  </si>
  <si>
    <t>SETIC / Equipamentos de infraestrutura - Expansão de switches SAN</t>
  </si>
  <si>
    <t>SETIC / Equipamentos de microinformática - impressoras de etiqueta</t>
  </si>
  <si>
    <t>SETIC / PO 0001 - Link de Internet de 100Mbps (redundante)</t>
  </si>
  <si>
    <t>20161224.1</t>
  </si>
  <si>
    <t>Contrato de serviço contínuo:  não há previsão de licitação em 2021. Prorrogação em junho/2022</t>
  </si>
  <si>
    <t>Contrato de serviço contínuo:  não há previsão de licitação em 2021. Prorrogação em julho/2022.</t>
  </si>
  <si>
    <t>Contrato de serviço contínuo:  não há previsão de licitação em 2021. Prorrogação em agosto/2021</t>
  </si>
  <si>
    <t xml:space="preserve">Contrato de prestação contínuo.                   Expira em junho/2022. </t>
  </si>
  <si>
    <t>CDM / Manutenção/atualização SIABI - Módulo Memorial. 8 lienças.(7983/2015)</t>
  </si>
  <si>
    <t>As assinaturas do SIABI-Memorial são necessárias para o desenvolvimento das atividades desenvolvidas pelo Setor de Arquivo Permanente e Histórico. Nesse sentido faz-se necessária a manutenção do contrato com empresa WJ Serviços de informática LTDA. Contrato expira em dez/2021.</t>
  </si>
  <si>
    <t>CDM / Manutenção/atualização SIABI - Módulo Memorial e Biblioteca. 1 licença de cada (PROAD 6026/2017)</t>
  </si>
  <si>
    <t>Contrato de prestação contínuo.  Expira em abril/2023</t>
  </si>
  <si>
    <t>As assinaturas do SIABI-Memorial são necessárias para o desenvolvimento das atividades desenvolvidas pelo Gabinete de Apoio ao Memorial e a CDM. Nesse sentido faz-se necessária a manutenção do contrato com empresa WJ Serviços de informática LTDA. Contrato expira em 30/05/2022.</t>
  </si>
  <si>
    <t>Contrato de prestação contínuo.  Prorrogação em outubro/2022</t>
  </si>
  <si>
    <t>Contrato de prestação contínuo.  Prorrogação em setembro/2021</t>
  </si>
  <si>
    <t>Manter a contratação deempresa para prestação dos serviços de recrutamento, seleção e administração do programa de estágio. Contrato expira em 18/01/2022</t>
  </si>
  <si>
    <t>Contrato de serviço contínuo:  Prorrogação em janeiro/2021</t>
  </si>
  <si>
    <t>janeiro/2021.</t>
  </si>
  <si>
    <t>a partir de março/2021</t>
  </si>
  <si>
    <t>Impressoras utilizadas para emissão de etiquetas para notificações por correio para os novos processos trabalhistas. Avaliar utilização após convêncio com correios em andamento.</t>
  </si>
  <si>
    <t>Contrato - serviço contínuo:  Renovação em maio/2021.</t>
  </si>
  <si>
    <t>Contrato - serviço contínuo:  Renovação em set/2021</t>
  </si>
  <si>
    <t>Já adquirido,  rever em 2021</t>
  </si>
  <si>
    <t xml:space="preserve">maio/2021
</t>
  </si>
  <si>
    <t>Contrato - serviço contínuo:  
Expira em 11/05/2023</t>
  </si>
  <si>
    <t>Contrato de serviço contínuo:  não há previsão de licitação em 2021. Prorrogação em fevereiro/2021.</t>
  </si>
  <si>
    <t>Manter os serviços de telefonia ininterruptos, propiciando condições plenas para as atividades normais das unidades judiciarias e administrativas. Contrato expira em 10/03/2021.</t>
  </si>
  <si>
    <t>Contrato de serviço contínuo:  não há previsão de licitação em 2021. Prorrogação em abril/2022.</t>
  </si>
  <si>
    <t>Contrato de serviço contínuo:  não há previsão de licitação em 2021. Prorrogação em junhol/2023.</t>
  </si>
  <si>
    <t>GCAT / Energia Elétrica - VT's Interior e Arquivo-Geral. PROAD 3294/2016</t>
  </si>
  <si>
    <t>Manter os serviços essenciais para o funcionamento normal das unidades. Contrato expira em 17/11/2021.</t>
  </si>
  <si>
    <t xml:space="preserve">GCAT / Telefonia fixa DDR. Novo Processo já instruído - PROAD  n. 20.578/2020 </t>
  </si>
  <si>
    <t>Contrato de serviço contínuo:  não há previsão de licitação em 2021. Prorrogação em março/2023.</t>
  </si>
  <si>
    <t>Contrato - serviço contínuo:  
Expira em 02/05/2023</t>
  </si>
  <si>
    <t>SETIC / PO 0001 - Link de Internet de 70Mbps (principal)</t>
  </si>
  <si>
    <t>SETIC / PO 0001 - Rede de Longa Distância da Justiça do Trabalho</t>
  </si>
  <si>
    <t>20161221.1</t>
  </si>
  <si>
    <t>Contrato - serviço contínuo:  
Expira em 16/05/2023</t>
  </si>
  <si>
    <t>SETIC / PO 0001 - Suporte e manutenção SALA-COFRE</t>
  </si>
  <si>
    <t>20170603.1</t>
  </si>
  <si>
    <t>SETIC / PO 0001 - Suporte Servidores Lâminas  - BLADE</t>
  </si>
  <si>
    <t>20161207.1</t>
  </si>
  <si>
    <t>Infraestrutura de apoio ao PJe. Mesmo com a aquisição de novas Blades pelo CSJT, os antigos permanecerão em uso com ambientes de homologação, treinamento e ambiente adicionais extras para testes, replicação, e ambiente de apoio sem sobrecarregar os ambientes principal e secundário.</t>
  </si>
  <si>
    <t>SETIC / PO 0001 - Suporte Solução de armazenamento de dados - Storage IBM V5000</t>
  </si>
  <si>
    <t>20190306.1</t>
  </si>
  <si>
    <t>SETIC / PO 0001 - Suporte técnico - ORACLE</t>
  </si>
  <si>
    <t>20161219.1</t>
  </si>
  <si>
    <t>Contrato - serviço contínuo:  
Expira em 09/11/2022</t>
  </si>
  <si>
    <t xml:space="preserve">SETIC / PO 0001 - Suporte técnico para ferramenta de Gestão de Riscos
</t>
  </si>
  <si>
    <t>Licitação nacional, em andamento, sem previsão</t>
  </si>
  <si>
    <t>SETIC / PO 0001 - Suporte técnico plataforma de infraestrutura do sistema PJe</t>
  </si>
  <si>
    <t>Em fase de instrução para adesão por coparticipação.</t>
  </si>
  <si>
    <t>SETIC / PO 0001- Solução de virtualização de software para sistemas nacionais</t>
  </si>
  <si>
    <t>Em licitação em grupo nacional.</t>
  </si>
  <si>
    <t>SETIC / PO 0001 - Solução de Segurança Endpoints - Antivírus</t>
  </si>
  <si>
    <t>20170902.1</t>
  </si>
  <si>
    <t xml:space="preserve">Solução de segurança endpoints (AntiVírus) plataforma de apoio PJe (segurança)         
Considera-se paltaforma de apoio, em virtude de criticidade em caso de invasão de equipamentos de usuários do Sistema PJe por software maliciosos.
</t>
  </si>
  <si>
    <t>Manter os serviços de telefonia movel em atendimento aos serviços de plantão, gabinetes e unidades de representação do TRT.</t>
  </si>
  <si>
    <t>Manter regular o pagamento de taxas obrigatórias relacionadas ao fornecimento de energia elétrica</t>
  </si>
  <si>
    <t>abril</t>
  </si>
  <si>
    <t>Contratar um profissional operador multimídia para operar as câmeras do Pleno para transmitir as sessões judiciais do Tribunal Pleno e das Turmas de Julgamento, para atender determinação do TCU e CNJ. O operador também vai dar suporte a outras unidades administrativas nos eventos institucionais.</t>
  </si>
  <si>
    <t>Disponibilizar os recursos para a cobertura, divulgação e arquivo dos eventos</t>
  </si>
  <si>
    <t>Disponibilizar acesso à TV Justiça, Câmara e outros aos Gabinetes de Desembargadores do TRT</t>
  </si>
  <si>
    <t>Divulgação e informação à sociedade. Previsão de pelo menos 4 campanhas ao longo do ano (Abril Verde, 1º de Maio, Semana da Conciliação Trabalhista e Semana da Execução Trabalhista).</t>
  </si>
  <si>
    <t>Realização de evento do Programa de Preparação para Aposentadoria, consoante Resolução CSJT n. 132/2013, sendo necessária a contratação de palestrante para apresentação de temas previstos  na Resolução</t>
  </si>
  <si>
    <t>GMP / Reforma predial da Vara do Trabalho de Corumbá</t>
  </si>
  <si>
    <t xml:space="preserve">GMP / Reforma predial da Vara do Trabalho de Ponta Porã </t>
  </si>
  <si>
    <t>Manter o acesso ao site: www.tcpoweb.pini.com.br (Bases órgãos públicos); Plataforma de conteúdos  do acervo todas as revistas desde 2010; Caderno de Cotações Índices e Custos (atualizado mensalmente); Acesso aos sites : www.revistatechne.com.br/ ; revistaau.com.br/ ; passoapasso.pini.com.br/; Desconto de 20% nos cursos da HCT.</t>
  </si>
  <si>
    <t>Manter os serviços essenciais de mantutenção predial de todas as unidades do TRT</t>
  </si>
  <si>
    <t>Disponibilizar os materiais necessários para a realização da manutenação predial de todas as unidades do TRT</t>
  </si>
  <si>
    <t>Disponibilizar as peças necessárias para a realização da manutenação dos equipamentos</t>
  </si>
  <si>
    <t>Dispor de serviços técnicos especializados para auxiliar na fiscalização de contratos cont´ninuos com terceirização de maõ de obra</t>
  </si>
  <si>
    <t>Disponibilizar serviços necessários para impressão de projetos e plantas de arquitetura</t>
  </si>
  <si>
    <t>Manter os serviços essenciais de manutenção preventiva e corretiva dos equipamentos</t>
  </si>
  <si>
    <t xml:space="preserve">SGP / Impressos padronizados e especiais: 
30 DIPLOMAS - NO GRAU DE OFICIAL, ao custo unitário de R$ 9,48. Total = R$ 284,40; 
</t>
  </si>
  <si>
    <t>alta</t>
  </si>
  <si>
    <t>média</t>
  </si>
  <si>
    <t>un.</t>
  </si>
  <si>
    <t>Realização de eventos especial da Presidência: 
Ordem Guaicurus do Mérito Judiciário do Trabalho</t>
  </si>
  <si>
    <t xml:space="preserve">SGP / Filmagem, foto, locação de TV de plasma e sonorização: 500 FOTOS DIGITAIS E IMPRESSAS ao custo unitário de R$ 10,00. Total = R$ 5.000,00;
</t>
  </si>
  <si>
    <t xml:space="preserve">SGP / Filmagem, foto, locação de TV de plasma e sonorização:
LOCAÇÃO DE TV E EQUIPAMENTOS DE SOM (30 horas) ao custo de R$ 233,34 a hora. Total = R$ 7.000,00.
</t>
  </si>
  <si>
    <t xml:space="preserve">SGP / Filmagem, foto, locação de TV de plasma e sonorização:
SERVIÇO DE FILMAGEM (60 horas - de maio a dezembro de 2020) ao custo de 951,73 a hora. Total = R$ 57.104,00;
</t>
  </si>
  <si>
    <t>um.</t>
  </si>
  <si>
    <t>Manter canal de acesso da população, por meio dos  serviços telefonicos  - linha 0800</t>
  </si>
  <si>
    <t>Manter a contratação para os serviços de gestão da frota de veículos do Tribunal.</t>
  </si>
  <si>
    <t>Fornecimento de combustíveis para os veículos da frota do Tribunal.</t>
  </si>
  <si>
    <t>Fornecimento de lubrificantes e outros insumos para os veículos da frota do Tribunal.</t>
  </si>
  <si>
    <t>Fornecimento de peças e insumos para os reparos e manutenções preventivas e corretivas dos sistema de segurança e controle de acesso do Fórum Trabalhista de Campo Grande</t>
  </si>
  <si>
    <t>Disponibilizar as recargas e materiais de manutenção dos extintores e outros equipamentos de combate a incêndio</t>
  </si>
  <si>
    <t>Agenda permanente 140X200 mm</t>
  </si>
  <si>
    <t>Livro protocolo</t>
  </si>
  <si>
    <t xml:space="preserve">Borracha branca, macia, para lápis, tamanho mínimo 2 x 3 cm. </t>
  </si>
</sst>
</file>

<file path=xl/styles.xml><?xml version="1.0" encoding="utf-8"?>
<styleSheet xmlns="http://schemas.openxmlformats.org/spreadsheetml/2006/main">
  <numFmts count="2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 numFmtId="174" formatCode="_(* #,##0.00_);_(* \(#,##0.00\);_(* \-??_);_(@_)"/>
    <numFmt numFmtId="175" formatCode="&quot;R$ &quot;#,##0.00"/>
    <numFmt numFmtId="176" formatCode="[$-416]dddd\,\ d&quot; de &quot;mmmm&quot; de &quot;yyyy"/>
    <numFmt numFmtId="177" formatCode="0.0"/>
    <numFmt numFmtId="178" formatCode="_(&quot;R$ &quot;* #,##0_);_(&quot;R$ &quot;* \(#,##0\);_(&quot;R$ &quot;* &quot;-&quot;_);_(@_)"/>
    <numFmt numFmtId="179" formatCode="_(&quot;R$ &quot;* #,##0.00_);_(&quot;R$ &quot;* \(#,##0.00\);_(&quot;R$ &quot;* &quot;-&quot;??_);_(@_)"/>
    <numFmt numFmtId="180" formatCode="&quot;Ativar&quot;;&quot;Ativar&quot;;&quot;Desativar&quot;"/>
  </numFmts>
  <fonts count="34">
    <font>
      <sz val="10"/>
      <name val="Arial"/>
      <family val="0"/>
    </font>
    <font>
      <sz val="5"/>
      <color indexed="8"/>
      <name val="Helvetica"/>
      <family val="0"/>
    </font>
    <font>
      <sz val="10"/>
      <color indexed="8"/>
      <name val="Helvetica"/>
      <family val="0"/>
    </font>
    <font>
      <sz val="9"/>
      <color indexed="8"/>
      <name val="Helvetica"/>
      <family val="0"/>
    </font>
    <font>
      <b/>
      <sz val="5"/>
      <color indexed="8"/>
      <name val="Helvetica"/>
      <family val="0"/>
    </font>
    <font>
      <sz val="5"/>
      <color indexed="10"/>
      <name val="Helvetica"/>
      <family val="0"/>
    </font>
    <font>
      <sz val="9"/>
      <name val="Times New Roman"/>
      <family val="1"/>
    </font>
    <font>
      <sz val="9"/>
      <color indexed="8"/>
      <name val="Times New Roman"/>
      <family val="1"/>
    </font>
    <font>
      <b/>
      <sz val="9"/>
      <color indexed="8"/>
      <name val="Times New Roman"/>
      <family val="1"/>
    </font>
    <font>
      <b/>
      <sz val="9"/>
      <name val="Times New Roman"/>
      <family val="1"/>
    </font>
    <font>
      <sz val="9"/>
      <color indexed="10"/>
      <name val="Times New Roman"/>
      <family val="1"/>
    </font>
    <font>
      <sz val="6"/>
      <color indexed="8"/>
      <name val="Times New Roman"/>
      <family val="1"/>
    </font>
    <font>
      <sz val="7"/>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0"/>
    </font>
    <font>
      <b/>
      <sz val="12"/>
      <color indexed="8"/>
      <name val="Helvetica"/>
      <family val="0"/>
    </font>
    <font>
      <sz val="12"/>
      <color indexed="8"/>
      <name val="Helvetic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8"/>
      </top>
      <botto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color indexed="63"/>
      </top>
      <bottom style="thin">
        <color indexed="8"/>
      </bottom>
    </border>
    <border>
      <left>
        <color indexed="8"/>
      </left>
      <right style="thin">
        <color indexed="8"/>
      </right>
      <top>
        <color indexed="8"/>
      </top>
      <bottom>
        <color indexed="8"/>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style="thin">
        <color indexed="8"/>
      </left>
      <right style="thin">
        <color indexed="8"/>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bottom>
        <color indexed="63"/>
      </bottom>
    </border>
    <border>
      <left>
        <color indexed="63"/>
      </left>
      <right style="thin"/>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color indexed="8"/>
      </left>
      <right style="thin">
        <color indexed="8"/>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color indexed="8"/>
      </top>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1"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cellStyleXfs>
  <cellXfs count="272">
    <xf numFmtId="0" fontId="0" fillId="0" borderId="0" xfId="0" applyAlignment="1">
      <alignment/>
    </xf>
    <xf numFmtId="0" fontId="2" fillId="24" borderId="0"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top" wrapText="1"/>
      <protection/>
    </xf>
    <xf numFmtId="0" fontId="6" fillId="0" borderId="0" xfId="0" applyFont="1" applyAlignment="1">
      <alignment/>
    </xf>
    <xf numFmtId="0" fontId="8" fillId="0" borderId="11"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1" xfId="0" applyFont="1" applyFill="1" applyBorder="1" applyAlignment="1" applyProtection="1">
      <alignment vertical="top" wrapText="1"/>
      <protection/>
    </xf>
    <xf numFmtId="0" fontId="7" fillId="0" borderId="0" xfId="0" applyFont="1" applyFill="1" applyBorder="1" applyAlignment="1" applyProtection="1">
      <alignment horizontal="left" vertical="top" wrapText="1"/>
      <protection/>
    </xf>
    <xf numFmtId="0" fontId="8" fillId="0" borderId="13" xfId="0" applyFont="1" applyFill="1" applyBorder="1" applyAlignment="1" applyProtection="1">
      <alignment horizontal="center" vertical="top" wrapText="1"/>
      <protection/>
    </xf>
    <xf numFmtId="4" fontId="8" fillId="0" borderId="13" xfId="0" applyNumberFormat="1" applyFont="1" applyFill="1" applyBorder="1" applyAlignment="1" applyProtection="1">
      <alignment horizontal="right" vertical="top" wrapText="1"/>
      <protection/>
    </xf>
    <xf numFmtId="0" fontId="6" fillId="0" borderId="12" xfId="0" applyFont="1" applyFill="1" applyBorder="1" applyAlignment="1">
      <alignment/>
    </xf>
    <xf numFmtId="0" fontId="7" fillId="0" borderId="11"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4" fontId="7" fillId="0" borderId="10" xfId="0" applyNumberFormat="1" applyFont="1" applyFill="1" applyBorder="1" applyAlignment="1" applyProtection="1">
      <alignment horizontal="right" vertical="top" wrapText="1"/>
      <protection/>
    </xf>
    <xf numFmtId="0" fontId="7" fillId="0" borderId="10" xfId="0" applyFont="1" applyFill="1" applyBorder="1" applyAlignment="1" applyProtection="1">
      <alignment horizontal="center" vertical="top" wrapText="1"/>
      <protection/>
    </xf>
    <xf numFmtId="0" fontId="7" fillId="24" borderId="10" xfId="0" applyFont="1" applyFill="1" applyBorder="1" applyAlignment="1" applyProtection="1">
      <alignment horizontal="center" vertical="center" wrapText="1"/>
      <protection/>
    </xf>
    <xf numFmtId="17" fontId="6" fillId="0" borderId="12" xfId="0" applyNumberFormat="1" applyFont="1" applyFill="1" applyBorder="1" applyAlignment="1">
      <alignment horizontal="center" vertical="center"/>
    </xf>
    <xf numFmtId="0" fontId="7" fillId="24" borderId="15" xfId="0" applyFont="1" applyFill="1" applyBorder="1" applyAlignment="1" applyProtection="1">
      <alignment vertical="top" wrapText="1"/>
      <protection/>
    </xf>
    <xf numFmtId="4" fontId="7" fillId="24" borderId="16" xfId="0" applyNumberFormat="1" applyFont="1" applyFill="1" applyBorder="1" applyAlignment="1" applyProtection="1">
      <alignment horizontal="right" vertical="top" wrapText="1"/>
      <protection/>
    </xf>
    <xf numFmtId="4" fontId="7" fillId="24" borderId="14" xfId="0" applyNumberFormat="1" applyFont="1" applyFill="1" applyBorder="1" applyAlignment="1" applyProtection="1">
      <alignment horizontal="right" vertical="top" wrapText="1"/>
      <protection/>
    </xf>
    <xf numFmtId="4" fontId="7" fillId="24" borderId="13" xfId="0" applyNumberFormat="1" applyFont="1" applyFill="1" applyBorder="1" applyAlignment="1" applyProtection="1">
      <alignment horizontal="right" vertical="top" wrapText="1"/>
      <protection/>
    </xf>
    <xf numFmtId="0" fontId="7" fillId="24" borderId="17" xfId="0" applyFont="1" applyFill="1" applyBorder="1" applyAlignment="1" applyProtection="1">
      <alignment vertical="top" wrapText="1"/>
      <protection/>
    </xf>
    <xf numFmtId="4" fontId="7" fillId="24" borderId="18" xfId="0" applyNumberFormat="1" applyFont="1" applyFill="1" applyBorder="1" applyAlignment="1" applyProtection="1">
      <alignment horizontal="right" vertical="top" wrapText="1"/>
      <protection/>
    </xf>
    <xf numFmtId="0" fontId="7" fillId="0" borderId="12" xfId="0" applyFont="1" applyFill="1" applyBorder="1" applyAlignment="1" applyProtection="1">
      <alignment horizontal="center" vertical="top" wrapText="1"/>
      <protection/>
    </xf>
    <xf numFmtId="4" fontId="7" fillId="24" borderId="12" xfId="0" applyNumberFormat="1" applyFont="1" applyFill="1" applyBorder="1" applyAlignment="1" applyProtection="1">
      <alignment horizontal="right" vertical="top" wrapText="1"/>
      <protection/>
    </xf>
    <xf numFmtId="0" fontId="7" fillId="24" borderId="12" xfId="0" applyFont="1" applyFill="1" applyBorder="1" applyAlignment="1" applyProtection="1">
      <alignment horizontal="center" vertical="top" wrapText="1"/>
      <protection/>
    </xf>
    <xf numFmtId="0" fontId="8" fillId="24" borderId="17" xfId="0" applyFont="1" applyFill="1" applyBorder="1" applyAlignment="1" applyProtection="1">
      <alignment vertical="top" wrapText="1"/>
      <protection/>
    </xf>
    <xf numFmtId="0" fontId="7" fillId="0" borderId="12" xfId="0" applyFont="1" applyFill="1" applyBorder="1" applyAlignment="1" applyProtection="1">
      <alignment horizontal="left" vertical="top" wrapText="1"/>
      <protection/>
    </xf>
    <xf numFmtId="0" fontId="8" fillId="0" borderId="12" xfId="0" applyFont="1" applyFill="1" applyBorder="1" applyAlignment="1" applyProtection="1">
      <alignment horizontal="center" vertical="top" wrapText="1"/>
      <protection/>
    </xf>
    <xf numFmtId="0" fontId="8" fillId="24" borderId="12" xfId="0" applyFont="1" applyFill="1" applyBorder="1" applyAlignment="1" applyProtection="1">
      <alignment horizontal="center" vertical="top" wrapText="1"/>
      <protection/>
    </xf>
    <xf numFmtId="0" fontId="7" fillId="24" borderId="12" xfId="0" applyFont="1" applyFill="1" applyBorder="1" applyAlignment="1" applyProtection="1">
      <alignment horizontal="left" vertical="top" wrapText="1"/>
      <protection/>
    </xf>
    <xf numFmtId="4" fontId="8" fillId="24" borderId="12" xfId="0" applyNumberFormat="1" applyFont="1" applyFill="1" applyBorder="1" applyAlignment="1" applyProtection="1">
      <alignment horizontal="right" vertical="top" wrapText="1"/>
      <protection/>
    </xf>
    <xf numFmtId="0" fontId="6" fillId="0" borderId="12" xfId="0" applyFont="1" applyBorder="1" applyAlignment="1">
      <alignment/>
    </xf>
    <xf numFmtId="0" fontId="7" fillId="24" borderId="19" xfId="0" applyFont="1" applyFill="1" applyBorder="1" applyAlignment="1" applyProtection="1">
      <alignment vertical="top" wrapText="1"/>
      <protection/>
    </xf>
    <xf numFmtId="0" fontId="7" fillId="0" borderId="20" xfId="0" applyFont="1" applyFill="1" applyBorder="1" applyAlignment="1" applyProtection="1">
      <alignment horizontal="center" vertical="top" wrapText="1"/>
      <protection/>
    </xf>
    <xf numFmtId="0" fontId="7" fillId="24" borderId="20" xfId="0" applyFont="1" applyFill="1" applyBorder="1" applyAlignment="1" applyProtection="1">
      <alignment horizontal="center" vertical="top" wrapText="1"/>
      <protection/>
    </xf>
    <xf numFmtId="4" fontId="7" fillId="24" borderId="20" xfId="0" applyNumberFormat="1" applyFont="1" applyFill="1" applyBorder="1" applyAlignment="1" applyProtection="1">
      <alignment horizontal="right" vertical="top" wrapText="1"/>
      <protection/>
    </xf>
    <xf numFmtId="0" fontId="7" fillId="24" borderId="11" xfId="0" applyFont="1" applyFill="1" applyBorder="1" applyAlignment="1" applyProtection="1">
      <alignment vertical="top" wrapText="1"/>
      <protection/>
    </xf>
    <xf numFmtId="0" fontId="7" fillId="24" borderId="10" xfId="0" applyFont="1" applyFill="1" applyBorder="1" applyAlignment="1" applyProtection="1">
      <alignment horizontal="center" vertical="top" wrapText="1"/>
      <protection/>
    </xf>
    <xf numFmtId="4" fontId="7" fillId="24" borderId="10" xfId="0" applyNumberFormat="1" applyFont="1" applyFill="1" applyBorder="1" applyAlignment="1" applyProtection="1">
      <alignment horizontal="right" vertical="top" wrapText="1"/>
      <protection/>
    </xf>
    <xf numFmtId="17" fontId="6" fillId="0" borderId="12" xfId="0" applyNumberFormat="1" applyFont="1" applyFill="1" applyBorder="1" applyAlignment="1">
      <alignment horizontal="left" vertical="center" wrapText="1"/>
    </xf>
    <xf numFmtId="0" fontId="8" fillId="24" borderId="11" xfId="0" applyFont="1" applyFill="1" applyBorder="1" applyAlignment="1" applyProtection="1">
      <alignment vertical="top" wrapText="1"/>
      <protection/>
    </xf>
    <xf numFmtId="0" fontId="8" fillId="24" borderId="13" xfId="0" applyFont="1" applyFill="1" applyBorder="1" applyAlignment="1" applyProtection="1">
      <alignment horizontal="center" vertical="top" wrapText="1"/>
      <protection/>
    </xf>
    <xf numFmtId="0" fontId="7" fillId="24" borderId="0" xfId="0" applyFont="1" applyFill="1" applyBorder="1" applyAlignment="1" applyProtection="1">
      <alignment horizontal="left" vertical="top" wrapText="1"/>
      <protection/>
    </xf>
    <xf numFmtId="4" fontId="8" fillId="24" borderId="13" xfId="0" applyNumberFormat="1" applyFont="1" applyFill="1" applyBorder="1" applyAlignment="1" applyProtection="1">
      <alignment horizontal="right" vertical="top" wrapText="1"/>
      <protection/>
    </xf>
    <xf numFmtId="4" fontId="7" fillId="0" borderId="12" xfId="0" applyNumberFormat="1" applyFont="1" applyFill="1" applyBorder="1" applyAlignment="1" applyProtection="1">
      <alignment horizontal="right" vertical="top" wrapText="1"/>
      <protection/>
    </xf>
    <xf numFmtId="0" fontId="7" fillId="0" borderId="10" xfId="0" applyFont="1" applyFill="1" applyBorder="1" applyAlignment="1" applyProtection="1">
      <alignment horizontal="center" vertical="center" wrapText="1"/>
      <protection/>
    </xf>
    <xf numFmtId="17" fontId="7" fillId="0" borderId="10" xfId="0" applyNumberFormat="1" applyFont="1" applyFill="1" applyBorder="1" applyAlignment="1" applyProtection="1">
      <alignment horizontal="center" vertical="center" wrapText="1"/>
      <protection/>
    </xf>
    <xf numFmtId="0" fontId="8" fillId="24" borderId="11" xfId="0" applyFont="1" applyFill="1" applyBorder="1" applyAlignment="1" applyProtection="1">
      <alignment vertical="center" wrapText="1"/>
      <protection/>
    </xf>
    <xf numFmtId="0" fontId="8" fillId="24" borderId="21" xfId="0" applyFont="1" applyFill="1" applyBorder="1" applyAlignment="1" applyProtection="1">
      <alignment vertical="center" wrapText="1"/>
      <protection/>
    </xf>
    <xf numFmtId="0" fontId="8" fillId="24" borderId="22" xfId="0" applyFont="1" applyFill="1" applyBorder="1" applyAlignment="1" applyProtection="1">
      <alignment vertical="center" wrapText="1"/>
      <protection/>
    </xf>
    <xf numFmtId="0" fontId="8" fillId="24" borderId="10" xfId="0" applyFont="1" applyFill="1" applyBorder="1" applyAlignment="1" applyProtection="1">
      <alignment horizontal="center" vertical="top" wrapText="1"/>
      <protection/>
    </xf>
    <xf numFmtId="4" fontId="8" fillId="24" borderId="10" xfId="0" applyNumberFormat="1" applyFont="1" applyFill="1" applyBorder="1" applyAlignment="1" applyProtection="1">
      <alignment horizontal="right" vertical="center" wrapText="1"/>
      <protection/>
    </xf>
    <xf numFmtId="0" fontId="8" fillId="24" borderId="11" xfId="0" applyFont="1" applyFill="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8" fillId="24" borderId="13" xfId="0" applyFont="1" applyFill="1" applyBorder="1" applyAlignment="1" applyProtection="1">
      <alignment vertical="top" wrapText="1"/>
      <protection/>
    </xf>
    <xf numFmtId="0" fontId="8" fillId="24" borderId="14" xfId="0" applyFont="1" applyFill="1" applyBorder="1" applyAlignment="1" applyProtection="1">
      <alignment vertical="top" wrapText="1"/>
      <protection/>
    </xf>
    <xf numFmtId="0" fontId="7" fillId="24" borderId="12" xfId="0" applyFont="1" applyFill="1" applyBorder="1" applyAlignment="1" applyProtection="1">
      <alignment vertical="top" wrapText="1"/>
      <protection/>
    </xf>
    <xf numFmtId="0" fontId="6" fillId="0" borderId="12" xfId="48" applyFont="1" applyFill="1" applyBorder="1" applyAlignment="1" applyProtection="1">
      <alignment horizontal="center" vertical="center" wrapText="1"/>
      <protection/>
    </xf>
    <xf numFmtId="0" fontId="6" fillId="0" borderId="12" xfId="48" applyFont="1" applyFill="1" applyBorder="1" applyAlignment="1" applyProtection="1">
      <alignment horizontal="center" vertical="center" wrapText="1"/>
      <protection locked="0"/>
    </xf>
    <xf numFmtId="43" fontId="6" fillId="0" borderId="12" xfId="68" applyFont="1" applyFill="1" applyBorder="1" applyAlignment="1" applyProtection="1">
      <alignment horizontal="center" vertical="center" wrapText="1"/>
      <protection locked="0"/>
    </xf>
    <xf numFmtId="0" fontId="8" fillId="24" borderId="10" xfId="0" applyFont="1" applyFill="1" applyBorder="1" applyAlignment="1" applyProtection="1">
      <alignment vertical="top" wrapText="1"/>
      <protection/>
    </xf>
    <xf numFmtId="4" fontId="8" fillId="0" borderId="10" xfId="0" applyNumberFormat="1" applyFont="1" applyFill="1" applyBorder="1" applyAlignment="1" applyProtection="1">
      <alignment horizontal="right" vertical="top" wrapText="1"/>
      <protection/>
    </xf>
    <xf numFmtId="0" fontId="8" fillId="0" borderId="10" xfId="0" applyFont="1" applyFill="1" applyBorder="1" applyAlignment="1" applyProtection="1">
      <alignment horizontal="center" vertical="top" wrapText="1"/>
      <protection/>
    </xf>
    <xf numFmtId="4" fontId="7" fillId="0" borderId="14" xfId="0" applyNumberFormat="1" applyFont="1" applyFill="1" applyBorder="1" applyAlignment="1" applyProtection="1">
      <alignment horizontal="center" vertical="center" wrapText="1"/>
      <protection/>
    </xf>
    <xf numFmtId="0" fontId="9" fillId="0" borderId="0" xfId="0" applyFont="1" applyAlignment="1">
      <alignment/>
    </xf>
    <xf numFmtId="0" fontId="7" fillId="24" borderId="10" xfId="0" applyFont="1" applyFill="1" applyBorder="1" applyAlignment="1" applyProtection="1">
      <alignment vertical="top" wrapText="1"/>
      <protection/>
    </xf>
    <xf numFmtId="0" fontId="6" fillId="0" borderId="12" xfId="48" applyFont="1" applyFill="1" applyBorder="1" applyAlignment="1">
      <alignment horizontal="center" vertical="center"/>
      <protection/>
    </xf>
    <xf numFmtId="2" fontId="6" fillId="0" borderId="12" xfId="48" applyNumberFormat="1" applyFont="1" applyFill="1" applyBorder="1" applyAlignment="1">
      <alignment horizontal="center" vertical="center" wrapText="1"/>
      <protection/>
    </xf>
    <xf numFmtId="0" fontId="6" fillId="0" borderId="12" xfId="0" applyFont="1" applyFill="1" applyBorder="1" applyAlignment="1">
      <alignment vertical="center"/>
    </xf>
    <xf numFmtId="0" fontId="6" fillId="0" borderId="12" xfId="0"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xf>
    <xf numFmtId="0"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top" wrapText="1"/>
      <protection/>
    </xf>
    <xf numFmtId="4" fontId="7" fillId="0" borderId="0" xfId="0" applyNumberFormat="1" applyFont="1" applyFill="1" applyBorder="1" applyAlignment="1" applyProtection="1">
      <alignment horizontal="right" vertical="top" wrapText="1"/>
      <protection/>
    </xf>
    <xf numFmtId="4" fontId="7" fillId="0" borderId="13" xfId="0" applyNumberFormat="1" applyFont="1" applyFill="1" applyBorder="1" applyAlignment="1" applyProtection="1">
      <alignment horizontal="right" vertical="top" wrapText="1"/>
      <protection/>
    </xf>
    <xf numFmtId="0" fontId="7" fillId="24" borderId="22" xfId="0" applyNumberFormat="1" applyFont="1" applyFill="1" applyBorder="1" applyAlignment="1" applyProtection="1">
      <alignment horizontal="center" vertical="top" wrapText="1"/>
      <protection/>
    </xf>
    <xf numFmtId="4" fontId="8" fillId="24" borderId="23" xfId="0" applyNumberFormat="1" applyFont="1" applyFill="1" applyBorder="1" applyAlignment="1" applyProtection="1">
      <alignment horizontal="right" vertical="top" wrapText="1"/>
      <protection/>
    </xf>
    <xf numFmtId="0" fontId="7" fillId="24" borderId="10" xfId="0" applyNumberFormat="1" applyFont="1" applyFill="1" applyBorder="1" applyAlignment="1" applyProtection="1">
      <alignment horizontal="center" vertical="top" wrapText="1"/>
      <protection/>
    </xf>
    <xf numFmtId="0" fontId="6" fillId="0" borderId="12" xfId="0" applyFont="1" applyFill="1" applyBorder="1" applyAlignment="1">
      <alignment horizontal="center" vertical="center"/>
    </xf>
    <xf numFmtId="0" fontId="6" fillId="0" borderId="12" xfId="48" applyFont="1" applyFill="1" applyBorder="1" applyAlignment="1">
      <alignment horizontal="center" wrapText="1"/>
      <protection/>
    </xf>
    <xf numFmtId="43" fontId="6" fillId="0" borderId="12" xfId="53" applyFont="1" applyFill="1" applyBorder="1" applyAlignment="1">
      <alignment horizontal="center" wrapText="1"/>
    </xf>
    <xf numFmtId="0" fontId="8" fillId="24" borderId="13" xfId="0" applyFont="1" applyFill="1" applyBorder="1" applyAlignment="1" applyProtection="1">
      <alignment horizontal="left" vertical="top" wrapText="1"/>
      <protection/>
    </xf>
    <xf numFmtId="0" fontId="7" fillId="24" borderId="10" xfId="0" applyFont="1" applyFill="1" applyBorder="1" applyAlignment="1" applyProtection="1">
      <alignment horizontal="left" vertical="top" wrapText="1"/>
      <protection/>
    </xf>
    <xf numFmtId="17" fontId="7" fillId="24" borderId="10" xfId="0" applyNumberFormat="1" applyFont="1" applyFill="1" applyBorder="1" applyAlignment="1" applyProtection="1">
      <alignment horizontal="center" vertical="top" wrapText="1"/>
      <protection/>
    </xf>
    <xf numFmtId="0" fontId="7" fillId="24"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right" vertical="top" wrapText="1"/>
      <protection/>
    </xf>
    <xf numFmtId="0" fontId="6" fillId="0" borderId="1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9" fillId="0" borderId="13" xfId="0" applyFont="1" applyFill="1" applyBorder="1" applyAlignment="1" applyProtection="1">
      <alignment horizontal="center" vertical="top" wrapText="1"/>
      <protection/>
    </xf>
    <xf numFmtId="4" fontId="9" fillId="0" borderId="13" xfId="0" applyNumberFormat="1" applyFont="1" applyFill="1" applyBorder="1" applyAlignment="1" applyProtection="1">
      <alignment horizontal="right" vertical="top" wrapText="1"/>
      <protection/>
    </xf>
    <xf numFmtId="17" fontId="6" fillId="0" borderId="10" xfId="0" applyNumberFormat="1" applyFont="1" applyFill="1" applyBorder="1" applyAlignment="1" applyProtection="1">
      <alignment horizontal="left" vertical="top" wrapText="1"/>
      <protection/>
    </xf>
    <xf numFmtId="17" fontId="6" fillId="0" borderId="10" xfId="0" applyNumberFormat="1" applyFont="1" applyFill="1" applyBorder="1" applyAlignment="1" applyProtection="1">
      <alignment horizontal="center" vertical="top" wrapText="1"/>
      <protection/>
    </xf>
    <xf numFmtId="17" fontId="7" fillId="24" borderId="10" xfId="0" applyNumberFormat="1" applyFont="1" applyFill="1" applyBorder="1" applyAlignment="1" applyProtection="1">
      <alignment horizontal="left" vertical="top" wrapText="1"/>
      <protection/>
    </xf>
    <xf numFmtId="0" fontId="6" fillId="24" borderId="12" xfId="0" applyFont="1" applyFill="1" applyBorder="1" applyAlignment="1">
      <alignment/>
    </xf>
    <xf numFmtId="17" fontId="7" fillId="0" borderId="10" xfId="0" applyNumberFormat="1" applyFont="1" applyFill="1" applyBorder="1" applyAlignment="1" applyProtection="1">
      <alignment horizontal="left" vertical="top" wrapText="1"/>
      <protection/>
    </xf>
    <xf numFmtId="0" fontId="7" fillId="0" borderId="10" xfId="0" applyFont="1" applyFill="1" applyBorder="1" applyAlignment="1" applyProtection="1">
      <alignment horizontal="left" vertical="top" wrapText="1"/>
      <protection/>
    </xf>
    <xf numFmtId="0" fontId="7" fillId="24" borderId="10" xfId="0" applyFont="1" applyFill="1" applyBorder="1" applyAlignment="1" applyProtection="1">
      <alignment horizontal="center" vertical="top" wrapText="1"/>
      <protection/>
    </xf>
    <xf numFmtId="4" fontId="7" fillId="24" borderId="10" xfId="0" applyNumberFormat="1" applyFont="1" applyFill="1" applyBorder="1" applyAlignment="1" applyProtection="1">
      <alignment horizontal="right" vertical="top" wrapText="1"/>
      <protection/>
    </xf>
    <xf numFmtId="0" fontId="7" fillId="24" borderId="10" xfId="0" applyFont="1" applyFill="1" applyBorder="1" applyAlignment="1" applyProtection="1">
      <alignment horizontal="left" vertical="center" wrapText="1"/>
      <protection/>
    </xf>
    <xf numFmtId="0" fontId="8" fillId="25" borderId="11"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25" borderId="23" xfId="0" applyFont="1" applyFill="1" applyBorder="1" applyAlignment="1">
      <alignment horizontal="left" vertical="top" wrapText="1"/>
    </xf>
    <xf numFmtId="0" fontId="7" fillId="25" borderId="0" xfId="0" applyFont="1" applyFill="1" applyBorder="1" applyAlignment="1">
      <alignment horizontal="left" vertical="top" wrapText="1"/>
    </xf>
    <xf numFmtId="0" fontId="8" fillId="25" borderId="13" xfId="0" applyFont="1" applyFill="1" applyBorder="1" applyAlignment="1">
      <alignment horizontal="center" vertical="top" wrapText="1"/>
    </xf>
    <xf numFmtId="4" fontId="8" fillId="25" borderId="13" xfId="0" applyNumberFormat="1" applyFont="1" applyFill="1" applyBorder="1" applyAlignment="1">
      <alignment horizontal="right" vertical="top" wrapText="1"/>
    </xf>
    <xf numFmtId="0" fontId="7" fillId="0" borderId="10" xfId="0" applyFont="1" applyBorder="1" applyAlignment="1">
      <alignment/>
    </xf>
    <xf numFmtId="0" fontId="7" fillId="25" borderId="11" xfId="0" applyFont="1" applyFill="1" applyBorder="1" applyAlignment="1">
      <alignment horizontal="left" vertical="top" wrapText="1"/>
    </xf>
    <xf numFmtId="0" fontId="7" fillId="25" borderId="10" xfId="0" applyFont="1" applyFill="1" applyBorder="1" applyAlignment="1">
      <alignment horizontal="center" vertical="top" wrapText="1"/>
    </xf>
    <xf numFmtId="4" fontId="7" fillId="25" borderId="10" xfId="0" applyNumberFormat="1" applyFont="1" applyFill="1" applyBorder="1" applyAlignment="1">
      <alignment horizontal="right" vertical="top" wrapText="1"/>
    </xf>
    <xf numFmtId="0" fontId="7" fillId="0" borderId="10" xfId="0" applyFont="1" applyFill="1" applyBorder="1" applyAlignment="1">
      <alignment vertical="center" wrapText="1"/>
    </xf>
    <xf numFmtId="17"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xf>
    <xf numFmtId="17" fontId="7" fillId="0" borderId="10" xfId="0" applyNumberFormat="1" applyFont="1" applyFill="1" applyBorder="1" applyAlignment="1">
      <alignment horizontal="left" vertical="center"/>
    </xf>
    <xf numFmtId="0" fontId="7" fillId="0" borderId="10" xfId="0" applyFont="1" applyFill="1" applyBorder="1" applyAlignment="1">
      <alignment/>
    </xf>
    <xf numFmtId="0" fontId="7" fillId="0" borderId="10" xfId="0" applyFont="1" applyFill="1" applyBorder="1" applyAlignment="1">
      <alignment vertical="center"/>
    </xf>
    <xf numFmtId="0" fontId="7" fillId="0" borderId="10" xfId="0" applyFont="1" applyFill="1" applyBorder="1" applyAlignment="1">
      <alignment wrapText="1"/>
    </xf>
    <xf numFmtId="4" fontId="8" fillId="25" borderId="10" xfId="0" applyNumberFormat="1" applyFont="1" applyFill="1" applyBorder="1" applyAlignment="1">
      <alignment horizontal="right" vertical="center" wrapText="1"/>
    </xf>
    <xf numFmtId="0" fontId="6" fillId="24" borderId="10" xfId="0" applyFont="1" applyFill="1" applyBorder="1" applyAlignment="1" applyProtection="1">
      <alignment horizontal="left" vertical="top" wrapText="1"/>
      <protection/>
    </xf>
    <xf numFmtId="0" fontId="8" fillId="0" borderId="13" xfId="0" applyFont="1" applyFill="1" applyBorder="1" applyAlignment="1" applyProtection="1">
      <alignment horizontal="left" vertical="top" wrapText="1"/>
      <protection/>
    </xf>
    <xf numFmtId="0" fontId="7" fillId="0" borderId="11" xfId="0" applyFont="1" applyFill="1" applyBorder="1" applyAlignment="1" applyProtection="1">
      <alignment horizontal="left" vertical="top" wrapText="1"/>
      <protection/>
    </xf>
    <xf numFmtId="0" fontId="7" fillId="24" borderId="11" xfId="0" applyFont="1" applyFill="1" applyBorder="1" applyAlignment="1" applyProtection="1">
      <alignment horizontal="left" vertical="top" wrapText="1"/>
      <protection/>
    </xf>
    <xf numFmtId="0" fontId="7" fillId="24" borderId="14" xfId="0" applyFont="1" applyFill="1" applyBorder="1" applyAlignment="1" applyProtection="1">
      <alignment horizontal="center" vertical="top" wrapText="1"/>
      <protection/>
    </xf>
    <xf numFmtId="0" fontId="7" fillId="24" borderId="14" xfId="0" applyFont="1" applyFill="1" applyBorder="1" applyAlignment="1" applyProtection="1">
      <alignment horizontal="left" vertical="top" wrapText="1"/>
      <protection/>
    </xf>
    <xf numFmtId="0" fontId="7" fillId="0" borderId="14" xfId="0" applyFont="1" applyFill="1" applyBorder="1" applyAlignment="1" applyProtection="1">
      <alignment horizontal="left" vertical="top" wrapText="1"/>
      <protection/>
    </xf>
    <xf numFmtId="0" fontId="7" fillId="0" borderId="24" xfId="0" applyFont="1" applyFill="1" applyBorder="1" applyAlignment="1" applyProtection="1">
      <alignment horizontal="left" vertical="top" wrapText="1"/>
      <protection/>
    </xf>
    <xf numFmtId="0" fontId="8" fillId="0" borderId="12" xfId="0" applyFont="1" applyFill="1" applyBorder="1" applyAlignment="1" applyProtection="1">
      <alignment horizontal="left" vertical="top" wrapText="1"/>
      <protection/>
    </xf>
    <xf numFmtId="0" fontId="7" fillId="0" borderId="20" xfId="0" applyFont="1" applyFill="1" applyBorder="1" applyAlignment="1" applyProtection="1">
      <alignment horizontal="left" vertical="top" wrapText="1"/>
      <protection/>
    </xf>
    <xf numFmtId="0" fontId="7" fillId="0" borderId="11" xfId="0" applyFont="1" applyFill="1" applyBorder="1" applyAlignment="1" applyProtection="1">
      <alignment horizontal="justify" vertical="top" wrapText="1"/>
      <protection/>
    </xf>
    <xf numFmtId="0" fontId="8" fillId="0" borderId="11" xfId="0" applyFont="1" applyFill="1" applyBorder="1" applyAlignment="1" applyProtection="1">
      <alignment horizontal="justify" vertical="center" wrapText="1"/>
      <protection/>
    </xf>
    <xf numFmtId="0" fontId="8" fillId="0" borderId="11" xfId="0" applyFont="1" applyFill="1" applyBorder="1" applyAlignment="1" applyProtection="1">
      <alignment horizontal="justify" vertical="top" wrapText="1"/>
      <protection/>
    </xf>
    <xf numFmtId="0" fontId="8" fillId="24" borderId="25" xfId="0" applyFont="1" applyFill="1" applyBorder="1" applyAlignment="1" applyProtection="1">
      <alignment horizontal="justify" vertical="top" wrapText="1"/>
      <protection/>
    </xf>
    <xf numFmtId="0" fontId="7" fillId="24" borderId="11" xfId="0" applyFont="1" applyFill="1" applyBorder="1" applyAlignment="1" applyProtection="1">
      <alignment horizontal="justify" vertical="top" wrapText="1"/>
      <protection/>
    </xf>
    <xf numFmtId="0" fontId="8" fillId="24" borderId="11" xfId="0" applyFont="1" applyFill="1" applyBorder="1" applyAlignment="1" applyProtection="1">
      <alignment horizontal="justify" vertical="top" wrapText="1"/>
      <protection/>
    </xf>
    <xf numFmtId="0" fontId="7" fillId="24" borderId="0" xfId="0" applyFont="1" applyFill="1" applyBorder="1" applyAlignment="1" applyProtection="1">
      <alignment horizontal="justify" vertical="top" wrapText="1"/>
      <protection/>
    </xf>
    <xf numFmtId="0" fontId="8" fillId="24" borderId="10" xfId="0" applyFont="1" applyFill="1" applyBorder="1" applyAlignment="1" applyProtection="1">
      <alignment horizontal="justify" vertical="center" wrapText="1"/>
      <protection/>
    </xf>
    <xf numFmtId="0" fontId="8" fillId="24" borderId="26" xfId="0" applyFont="1" applyFill="1" applyBorder="1" applyAlignment="1" applyProtection="1">
      <alignment horizontal="justify" vertical="top" wrapText="1"/>
      <protection/>
    </xf>
    <xf numFmtId="0" fontId="7" fillId="0" borderId="10" xfId="0" applyFont="1" applyFill="1" applyBorder="1" applyAlignment="1" applyProtection="1">
      <alignment horizontal="justify" vertical="top" wrapText="1"/>
      <protection/>
    </xf>
    <xf numFmtId="0" fontId="8" fillId="24" borderId="12" xfId="0" applyFont="1" applyFill="1" applyBorder="1" applyAlignment="1" applyProtection="1">
      <alignment horizontal="justify" vertical="top" wrapText="1"/>
      <protection/>
    </xf>
    <xf numFmtId="0" fontId="6" fillId="0" borderId="19" xfId="0" applyFont="1" applyFill="1" applyBorder="1" applyAlignment="1" applyProtection="1">
      <alignment horizontal="justify" vertical="center" wrapText="1"/>
      <protection/>
    </xf>
    <xf numFmtId="0" fontId="9" fillId="0" borderId="26" xfId="0" applyFont="1" applyFill="1" applyBorder="1" applyAlignment="1" applyProtection="1">
      <alignment horizontal="justify" vertical="top" wrapText="1"/>
      <protection/>
    </xf>
    <xf numFmtId="0" fontId="6" fillId="0" borderId="10" xfId="0" applyFont="1" applyFill="1" applyBorder="1" applyAlignment="1" applyProtection="1">
      <alignment horizontal="justify" vertical="top" wrapText="1"/>
      <protection/>
    </xf>
    <xf numFmtId="0" fontId="7" fillId="24" borderId="10" xfId="0" applyFont="1" applyFill="1" applyBorder="1" applyAlignment="1" applyProtection="1">
      <alignment horizontal="justify" vertical="top" wrapText="1"/>
      <protection/>
    </xf>
    <xf numFmtId="0" fontId="7" fillId="0" borderId="11" xfId="0" applyFont="1" applyFill="1" applyBorder="1" applyAlignment="1" applyProtection="1">
      <alignment horizontal="justify" vertical="center" wrapText="1"/>
      <protection/>
    </xf>
    <xf numFmtId="0" fontId="8" fillId="0" borderId="26" xfId="0" applyFont="1" applyFill="1" applyBorder="1" applyAlignment="1" applyProtection="1">
      <alignment horizontal="justify" vertical="top" wrapText="1"/>
      <protection/>
    </xf>
    <xf numFmtId="0" fontId="8" fillId="24" borderId="10" xfId="0" applyFont="1" applyFill="1" applyBorder="1" applyAlignment="1" applyProtection="1">
      <alignment horizontal="justify" vertical="top" wrapText="1"/>
      <protection/>
    </xf>
    <xf numFmtId="0" fontId="6" fillId="0" borderId="0" xfId="0" applyFont="1" applyAlignment="1">
      <alignment horizontal="justify"/>
    </xf>
    <xf numFmtId="0" fontId="7" fillId="24" borderId="10" xfId="0" applyFont="1" applyFill="1" applyBorder="1" applyAlignment="1" applyProtection="1">
      <alignment horizontal="justify" vertical="top" wrapText="1"/>
      <protection/>
    </xf>
    <xf numFmtId="0" fontId="8" fillId="25" borderId="11" xfId="0" applyFont="1" applyFill="1" applyBorder="1" applyAlignment="1">
      <alignment horizontal="justify" vertical="center" wrapText="1"/>
    </xf>
    <xf numFmtId="0" fontId="8" fillId="25" borderId="0" xfId="0" applyFont="1" applyFill="1" applyBorder="1" applyAlignment="1">
      <alignment horizontal="justify" vertical="top" wrapText="1"/>
    </xf>
    <xf numFmtId="0" fontId="7" fillId="25" borderId="11" xfId="0" applyFont="1" applyFill="1" applyBorder="1" applyAlignment="1">
      <alignment horizontal="justify" vertical="top" wrapText="1"/>
    </xf>
    <xf numFmtId="0" fontId="8" fillId="25" borderId="11" xfId="0" applyFont="1" applyFill="1" applyBorder="1" applyAlignment="1">
      <alignment horizontal="justify" vertical="top" wrapText="1"/>
    </xf>
    <xf numFmtId="0" fontId="7" fillId="24" borderId="14" xfId="0" applyFont="1" applyFill="1" applyBorder="1" applyAlignment="1" applyProtection="1">
      <alignment horizontal="justify" vertical="top" wrapText="1"/>
      <protection/>
    </xf>
    <xf numFmtId="0" fontId="7" fillId="24" borderId="12" xfId="0" applyFont="1" applyFill="1" applyBorder="1" applyAlignment="1" applyProtection="1">
      <alignment horizontal="justify" vertical="top" wrapText="1"/>
      <protection/>
    </xf>
    <xf numFmtId="0" fontId="7" fillId="24" borderId="20" xfId="0" applyFont="1" applyFill="1" applyBorder="1" applyAlignment="1" applyProtection="1">
      <alignment horizontal="justify" vertical="top" wrapText="1"/>
      <protection/>
    </xf>
    <xf numFmtId="4" fontId="11" fillId="25" borderId="10" xfId="0" applyNumberFormat="1" applyFont="1" applyFill="1" applyBorder="1" applyAlignment="1">
      <alignment horizontal="right" vertical="top" wrapText="1"/>
    </xf>
    <xf numFmtId="4" fontId="12" fillId="24" borderId="10" xfId="0" applyNumberFormat="1" applyFont="1" applyFill="1" applyBorder="1" applyAlignment="1" applyProtection="1">
      <alignment horizontal="right" vertical="top" wrapText="1"/>
      <protection/>
    </xf>
    <xf numFmtId="4" fontId="11" fillId="24" borderId="10" xfId="0" applyNumberFormat="1" applyFont="1" applyFill="1" applyBorder="1" applyAlignment="1" applyProtection="1">
      <alignment horizontal="right" vertical="top" wrapText="1"/>
      <protection/>
    </xf>
    <xf numFmtId="0" fontId="8" fillId="24" borderId="0" xfId="0" applyFont="1" applyFill="1" applyBorder="1" applyAlignment="1" applyProtection="1">
      <alignment horizontal="center" vertical="center" wrapText="1"/>
      <protection/>
    </xf>
    <xf numFmtId="0" fontId="8" fillId="24" borderId="0" xfId="0" applyFont="1" applyFill="1" applyBorder="1" applyAlignment="1" applyProtection="1">
      <alignment horizontal="center" vertical="top" wrapText="1"/>
      <protection/>
    </xf>
    <xf numFmtId="4" fontId="8" fillId="24" borderId="0" xfId="0" applyNumberFormat="1" applyFont="1" applyFill="1" applyBorder="1" applyAlignment="1" applyProtection="1">
      <alignment horizontal="right" vertical="center" wrapText="1"/>
      <protection/>
    </xf>
    <xf numFmtId="0" fontId="8" fillId="24" borderId="0" xfId="0" applyFont="1" applyFill="1" applyBorder="1" applyAlignment="1" applyProtection="1">
      <alignment horizontal="justify" vertical="top" wrapText="1"/>
      <protection/>
    </xf>
    <xf numFmtId="0" fontId="7" fillId="24" borderId="0" xfId="0" applyFont="1" applyFill="1" applyBorder="1" applyAlignment="1" applyProtection="1">
      <alignment vertical="top" wrapText="1"/>
      <protection/>
    </xf>
    <xf numFmtId="4" fontId="11" fillId="0" borderId="10" xfId="0" applyNumberFormat="1" applyFont="1" applyFill="1" applyBorder="1" applyAlignment="1" applyProtection="1">
      <alignment horizontal="right" vertical="top" wrapText="1"/>
      <protection/>
    </xf>
    <xf numFmtId="0" fontId="10" fillId="0" borderId="10" xfId="0" applyFont="1" applyFill="1" applyBorder="1" applyAlignment="1" applyProtection="1">
      <alignment horizontal="left" vertical="top" wrapText="1"/>
      <protection/>
    </xf>
    <xf numFmtId="0" fontId="7" fillId="0" borderId="10" xfId="0" applyFont="1" applyFill="1" applyBorder="1" applyAlignment="1" applyProtection="1">
      <alignment horizontal="left" vertical="top" wrapText="1"/>
      <protection/>
    </xf>
    <xf numFmtId="0" fontId="7"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left" vertical="top" wrapText="1"/>
      <protection/>
    </xf>
    <xf numFmtId="4" fontId="8" fillId="0" borderId="10" xfId="0"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horizontal="left" vertical="top" wrapText="1"/>
      <protection/>
    </xf>
    <xf numFmtId="0" fontId="6" fillId="0" borderId="0" xfId="0" applyFont="1" applyFill="1" applyAlignment="1">
      <alignment/>
    </xf>
    <xf numFmtId="0" fontId="6" fillId="0" borderId="0" xfId="0" applyFont="1" applyFill="1" applyAlignment="1">
      <alignment horizontal="justify"/>
    </xf>
    <xf numFmtId="17" fontId="7" fillId="0" borderId="12" xfId="0" applyNumberFormat="1" applyFont="1" applyFill="1" applyBorder="1" applyAlignment="1" applyProtection="1">
      <alignment horizontal="left" vertical="top" wrapText="1"/>
      <protection/>
    </xf>
    <xf numFmtId="4" fontId="8" fillId="24" borderId="26" xfId="0" applyNumberFormat="1" applyFont="1" applyFill="1" applyBorder="1" applyAlignment="1" applyProtection="1">
      <alignment horizontal="justify" vertical="top" wrapText="1"/>
      <protection/>
    </xf>
    <xf numFmtId="0" fontId="2" fillId="24" borderId="0" xfId="0" applyFont="1" applyFill="1" applyBorder="1" applyAlignment="1" applyProtection="1">
      <alignment horizontal="left" vertical="top" wrapText="1"/>
      <protection/>
    </xf>
    <xf numFmtId="0" fontId="3" fillId="24" borderId="0" xfId="0" applyFont="1" applyFill="1" applyBorder="1" applyAlignment="1" applyProtection="1">
      <alignment horizontal="left" vertical="top" wrapText="1"/>
      <protection/>
    </xf>
    <xf numFmtId="0" fontId="32" fillId="24" borderId="0" xfId="0" applyFont="1" applyFill="1" applyBorder="1" applyAlignment="1" applyProtection="1">
      <alignment horizontal="left" vertical="center" wrapText="1"/>
      <protection/>
    </xf>
    <xf numFmtId="0" fontId="33" fillId="24" borderId="0" xfId="0" applyFont="1" applyFill="1" applyBorder="1" applyAlignment="1" applyProtection="1">
      <alignment horizontal="left" vertical="top" wrapText="1"/>
      <protection/>
    </xf>
    <xf numFmtId="0" fontId="8" fillId="24" borderId="10" xfId="0" applyFont="1" applyFill="1" applyBorder="1" applyAlignment="1" applyProtection="1">
      <alignment horizontal="center" vertical="center" wrapText="1"/>
      <protection/>
    </xf>
    <xf numFmtId="0" fontId="8" fillId="24" borderId="10" xfId="0" applyFont="1" applyFill="1" applyBorder="1" applyAlignment="1" applyProtection="1">
      <alignment horizontal="center" vertical="top" wrapText="1"/>
      <protection/>
    </xf>
    <xf numFmtId="0" fontId="8" fillId="24" borderId="23" xfId="0" applyFont="1" applyFill="1" applyBorder="1" applyAlignment="1" applyProtection="1">
      <alignment horizontal="center" vertical="top" wrapText="1"/>
      <protection/>
    </xf>
    <xf numFmtId="0" fontId="8" fillId="24" borderId="0" xfId="0" applyFont="1" applyFill="1" applyBorder="1" applyAlignment="1" applyProtection="1">
      <alignment horizontal="center" vertical="top" wrapText="1"/>
      <protection/>
    </xf>
    <xf numFmtId="0" fontId="8" fillId="24" borderId="27" xfId="0" applyFont="1" applyFill="1" applyBorder="1" applyAlignment="1" applyProtection="1">
      <alignment horizontal="center" vertical="top" wrapText="1"/>
      <protection/>
    </xf>
    <xf numFmtId="0" fontId="13" fillId="24" borderId="0"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0" fontId="7" fillId="0" borderId="13" xfId="0" applyFont="1" applyFill="1" applyBorder="1" applyAlignment="1" applyProtection="1">
      <alignment horizontal="justify" vertical="center" wrapText="1"/>
      <protection/>
    </xf>
    <xf numFmtId="0" fontId="7" fillId="0" borderId="20" xfId="0" applyFont="1" applyFill="1" applyBorder="1" applyAlignment="1" applyProtection="1">
      <alignment horizontal="justify" vertical="center" wrapText="1"/>
      <protection/>
    </xf>
    <xf numFmtId="0" fontId="7" fillId="0" borderId="12"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43" fontId="7" fillId="0" borderId="14" xfId="53" applyFont="1" applyFill="1" applyBorder="1" applyAlignment="1" applyProtection="1">
      <alignment horizontal="center" vertical="center" wrapText="1"/>
      <protection/>
    </xf>
    <xf numFmtId="43" fontId="7" fillId="0" borderId="13" xfId="53" applyFont="1" applyFill="1" applyBorder="1" applyAlignment="1" applyProtection="1">
      <alignment horizontal="center" vertical="center" wrapText="1"/>
      <protection/>
    </xf>
    <xf numFmtId="43" fontId="7" fillId="0" borderId="20" xfId="53" applyFont="1" applyFill="1" applyBorder="1" applyAlignment="1" applyProtection="1">
      <alignment horizontal="center" vertical="center" wrapText="1"/>
      <protection/>
    </xf>
    <xf numFmtId="0" fontId="7" fillId="24" borderId="14" xfId="0" applyFont="1" applyFill="1" applyBorder="1" applyAlignment="1" applyProtection="1">
      <alignment horizontal="justify" vertical="center" wrapText="1"/>
      <protection/>
    </xf>
    <xf numFmtId="0" fontId="7" fillId="24" borderId="13" xfId="0" applyFont="1" applyFill="1" applyBorder="1" applyAlignment="1" applyProtection="1">
      <alignment horizontal="justify" vertical="center" wrapText="1"/>
      <protection/>
    </xf>
    <xf numFmtId="0" fontId="7" fillId="24" borderId="20" xfId="0" applyFont="1" applyFill="1" applyBorder="1" applyAlignment="1" applyProtection="1">
      <alignment horizontal="justify" vertical="center" wrapText="1"/>
      <protection/>
    </xf>
    <xf numFmtId="17" fontId="7" fillId="0" borderId="14" xfId="0" applyNumberFormat="1"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8" fillId="26" borderId="17" xfId="0" applyFont="1" applyFill="1" applyBorder="1" applyAlignment="1" applyProtection="1">
      <alignment horizontal="left" vertical="center" wrapText="1"/>
      <protection/>
    </xf>
    <xf numFmtId="0" fontId="8" fillId="26" borderId="29" xfId="0" applyFont="1" applyFill="1" applyBorder="1" applyAlignment="1" applyProtection="1">
      <alignment horizontal="left" vertical="center" wrapText="1"/>
      <protection/>
    </xf>
    <xf numFmtId="0" fontId="8" fillId="26" borderId="18" xfId="0" applyFont="1" applyFill="1" applyBorder="1" applyAlignment="1" applyProtection="1">
      <alignment horizontal="left" vertical="center" wrapText="1"/>
      <protection/>
    </xf>
    <xf numFmtId="17" fontId="7" fillId="0" borderId="12" xfId="0" applyNumberFormat="1" applyFont="1" applyFill="1" applyBorder="1" applyAlignment="1" applyProtection="1">
      <alignment horizontal="center" vertical="center" wrapText="1"/>
      <protection/>
    </xf>
    <xf numFmtId="17" fontId="7" fillId="0" borderId="30" xfId="0" applyNumberFormat="1" applyFont="1" applyFill="1" applyBorder="1" applyAlignment="1" applyProtection="1">
      <alignment horizontal="center" vertical="center" wrapText="1"/>
      <protection/>
    </xf>
    <xf numFmtId="17" fontId="7" fillId="0" borderId="13" xfId="0" applyNumberFormat="1" applyFont="1" applyFill="1" applyBorder="1" applyAlignment="1" applyProtection="1">
      <alignment horizontal="center" vertical="center" wrapText="1"/>
      <protection/>
    </xf>
    <xf numFmtId="17" fontId="7" fillId="0" borderId="20"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justify" vertical="center" wrapText="1"/>
      <protection/>
    </xf>
    <xf numFmtId="0" fontId="8" fillId="0" borderId="30" xfId="0" applyFont="1" applyFill="1" applyBorder="1" applyAlignment="1" applyProtection="1">
      <alignment horizontal="center" vertical="center" wrapText="1"/>
      <protection/>
    </xf>
    <xf numFmtId="43" fontId="7" fillId="0" borderId="12" xfId="53" applyFont="1" applyFill="1" applyBorder="1" applyAlignment="1" applyProtection="1">
      <alignment horizontal="center" vertical="center" wrapText="1"/>
      <protection/>
    </xf>
    <xf numFmtId="4" fontId="7" fillId="0" borderId="14" xfId="0" applyNumberFormat="1" applyFont="1" applyFill="1" applyBorder="1" applyAlignment="1" applyProtection="1">
      <alignment horizontal="justify" vertical="center" wrapText="1"/>
      <protection/>
    </xf>
    <xf numFmtId="4" fontId="7" fillId="0" borderId="13" xfId="0" applyNumberFormat="1" applyFont="1" applyFill="1" applyBorder="1" applyAlignment="1" applyProtection="1">
      <alignment horizontal="justify" vertical="center" wrapText="1"/>
      <protection/>
    </xf>
    <xf numFmtId="4" fontId="7" fillId="0" borderId="20" xfId="0" applyNumberFormat="1" applyFont="1" applyFill="1" applyBorder="1" applyAlignment="1" applyProtection="1">
      <alignment horizontal="justify" vertical="center" wrapText="1"/>
      <protection/>
    </xf>
    <xf numFmtId="0" fontId="7" fillId="0" borderId="31" xfId="0" applyFont="1" applyFill="1" applyBorder="1" applyAlignment="1" applyProtection="1">
      <alignment horizontal="justify" vertical="center" wrapText="1"/>
      <protection/>
    </xf>
    <xf numFmtId="0" fontId="7" fillId="0" borderId="32" xfId="0" applyFont="1" applyFill="1" applyBorder="1" applyAlignment="1" applyProtection="1">
      <alignment horizontal="justify" vertical="center" wrapText="1"/>
      <protection/>
    </xf>
    <xf numFmtId="0" fontId="7" fillId="0" borderId="33" xfId="0" applyFont="1" applyFill="1" applyBorder="1" applyAlignment="1" applyProtection="1">
      <alignment horizontal="justify" vertical="center" wrapText="1"/>
      <protection/>
    </xf>
    <xf numFmtId="0" fontId="6" fillId="0" borderId="34"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0" fontId="7" fillId="0" borderId="38"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40"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7" fillId="24" borderId="14" xfId="0" applyFont="1" applyFill="1" applyBorder="1" applyAlignment="1" applyProtection="1">
      <alignment horizontal="center" vertical="center" wrapText="1"/>
      <protection/>
    </xf>
    <xf numFmtId="0" fontId="7" fillId="24" borderId="13" xfId="0" applyFont="1" applyFill="1" applyBorder="1" applyAlignment="1" applyProtection="1">
      <alignment horizontal="center" vertical="center" wrapText="1"/>
      <protection/>
    </xf>
    <xf numFmtId="0" fontId="7" fillId="24" borderId="20" xfId="0" applyFont="1" applyFill="1" applyBorder="1" applyAlignment="1" applyProtection="1">
      <alignment horizontal="center" vertical="center" wrapText="1"/>
      <protection/>
    </xf>
    <xf numFmtId="0" fontId="7" fillId="0" borderId="41" xfId="0" applyFont="1" applyFill="1" applyBorder="1" applyAlignment="1" applyProtection="1">
      <alignment horizontal="center" vertical="center" wrapText="1"/>
      <protection/>
    </xf>
    <xf numFmtId="0" fontId="8" fillId="0" borderId="41" xfId="0" applyFont="1" applyFill="1" applyBorder="1" applyAlignment="1" applyProtection="1">
      <alignment horizontal="center" vertical="center" wrapText="1"/>
      <protection/>
    </xf>
    <xf numFmtId="0" fontId="7" fillId="0" borderId="41" xfId="0" applyFont="1" applyFill="1" applyBorder="1" applyAlignment="1" applyProtection="1">
      <alignment horizontal="justify" vertical="center" wrapText="1"/>
      <protection/>
    </xf>
    <xf numFmtId="0" fontId="7" fillId="0" borderId="24"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8" fillId="24" borderId="11" xfId="0" applyFont="1" applyFill="1" applyBorder="1" applyAlignment="1" applyProtection="1">
      <alignment horizontal="center" vertical="center" wrapText="1"/>
      <protection/>
    </xf>
    <xf numFmtId="0" fontId="8" fillId="24" borderId="21" xfId="0" applyFont="1" applyFill="1" applyBorder="1" applyAlignment="1" applyProtection="1">
      <alignment horizontal="center" vertical="center" wrapText="1"/>
      <protection/>
    </xf>
    <xf numFmtId="0" fontId="8" fillId="24" borderId="22" xfId="0" applyFont="1" applyFill="1" applyBorder="1" applyAlignment="1" applyProtection="1">
      <alignment horizontal="center" vertical="center" wrapText="1"/>
      <protection/>
    </xf>
    <xf numFmtId="0" fontId="8" fillId="24" borderId="28" xfId="0" applyFont="1" applyFill="1" applyBorder="1" applyAlignment="1" applyProtection="1">
      <alignment horizontal="center" vertical="top" wrapText="1"/>
      <protection/>
    </xf>
    <xf numFmtId="0" fontId="8" fillId="24" borderId="42" xfId="0" applyFont="1" applyFill="1" applyBorder="1" applyAlignment="1" applyProtection="1">
      <alignment horizontal="center" vertical="top" wrapText="1"/>
      <protection/>
    </xf>
    <xf numFmtId="0" fontId="8" fillId="24" borderId="43" xfId="0" applyFont="1" applyFill="1" applyBorder="1" applyAlignment="1" applyProtection="1">
      <alignment horizontal="center" vertical="top" wrapText="1"/>
      <protection/>
    </xf>
    <xf numFmtId="0" fontId="8" fillId="24" borderId="11" xfId="0" applyFont="1" applyFill="1" applyBorder="1" applyAlignment="1" applyProtection="1">
      <alignment horizontal="center" vertical="top" wrapText="1"/>
      <protection/>
    </xf>
    <xf numFmtId="0" fontId="8" fillId="24" borderId="22" xfId="0" applyFont="1" applyFill="1" applyBorder="1" applyAlignment="1" applyProtection="1">
      <alignment horizontal="center" vertical="top"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top" wrapText="1"/>
      <protection/>
    </xf>
    <xf numFmtId="0" fontId="4" fillId="0" borderId="10" xfId="0" applyFont="1" applyFill="1" applyBorder="1" applyAlignment="1" applyProtection="1">
      <alignment horizontal="center" vertical="top" wrapText="1"/>
      <protection/>
    </xf>
    <xf numFmtId="0" fontId="8" fillId="25" borderId="11" xfId="0" applyFont="1" applyFill="1" applyBorder="1" applyAlignment="1">
      <alignment horizontal="center" vertical="center" wrapText="1"/>
    </xf>
    <xf numFmtId="0" fontId="6" fillId="0" borderId="21" xfId="0" applyFont="1" applyBorder="1" applyAlignment="1">
      <alignment/>
    </xf>
    <xf numFmtId="0" fontId="6" fillId="0" borderId="22" xfId="0" applyFont="1" applyBorder="1" applyAlignment="1">
      <alignment/>
    </xf>
    <xf numFmtId="0" fontId="8" fillId="25" borderId="11" xfId="0" applyFont="1" applyFill="1" applyBorder="1" applyAlignment="1">
      <alignment horizontal="center" vertical="top" wrapText="1"/>
    </xf>
    <xf numFmtId="0" fontId="7" fillId="24" borderId="24" xfId="0" applyFont="1" applyFill="1" applyBorder="1" applyAlignment="1" applyProtection="1">
      <alignment horizontal="justify" vertical="center" wrapText="1"/>
      <protection/>
    </xf>
    <xf numFmtId="0" fontId="7" fillId="24" borderId="23" xfId="0" applyFont="1" applyFill="1" applyBorder="1" applyAlignment="1" applyProtection="1">
      <alignment horizontal="justify" vertical="center" wrapText="1"/>
      <protection/>
    </xf>
    <xf numFmtId="0" fontId="7" fillId="24" borderId="28" xfId="0" applyFont="1" applyFill="1" applyBorder="1" applyAlignment="1" applyProtection="1">
      <alignment horizontal="justify" vertical="center" wrapText="1"/>
      <protection/>
    </xf>
    <xf numFmtId="0" fontId="7" fillId="24" borderId="44" xfId="0" applyFont="1" applyFill="1" applyBorder="1" applyAlignment="1" applyProtection="1">
      <alignment horizontal="left" vertical="center" wrapText="1"/>
      <protection/>
    </xf>
    <xf numFmtId="0" fontId="7" fillId="24" borderId="37" xfId="0" applyFont="1" applyFill="1" applyBorder="1" applyAlignment="1" applyProtection="1">
      <alignment horizontal="left" vertical="center" wrapText="1"/>
      <protection/>
    </xf>
    <xf numFmtId="0" fontId="7" fillId="24" borderId="38" xfId="0" applyFont="1" applyFill="1" applyBorder="1" applyAlignment="1" applyProtection="1">
      <alignment horizontal="left" vertical="center" wrapText="1"/>
      <protection/>
    </xf>
    <xf numFmtId="17" fontId="7" fillId="24" borderId="44" xfId="0" applyNumberFormat="1" applyFont="1" applyFill="1" applyBorder="1" applyAlignment="1" applyProtection="1">
      <alignment horizontal="left" vertical="center" wrapText="1"/>
      <protection/>
    </xf>
    <xf numFmtId="0" fontId="7" fillId="24" borderId="45" xfId="0" applyFont="1" applyFill="1" applyBorder="1" applyAlignment="1" applyProtection="1">
      <alignment horizontal="center" vertical="center" wrapText="1"/>
      <protection/>
    </xf>
    <xf numFmtId="0" fontId="7" fillId="24" borderId="40" xfId="0" applyFont="1" applyFill="1" applyBorder="1" applyAlignment="1" applyProtection="1">
      <alignment horizontal="center" vertical="center" wrapText="1"/>
      <protection/>
    </xf>
    <xf numFmtId="0" fontId="7" fillId="24" borderId="46" xfId="0" applyFont="1" applyFill="1" applyBorder="1" applyAlignment="1" applyProtection="1">
      <alignment horizontal="center" vertical="center" wrapText="1"/>
      <protection/>
    </xf>
    <xf numFmtId="17" fontId="7" fillId="24" borderId="36" xfId="0" applyNumberFormat="1" applyFont="1" applyFill="1" applyBorder="1" applyAlignment="1" applyProtection="1">
      <alignment horizontal="center" vertical="center" wrapText="1"/>
      <protection/>
    </xf>
    <xf numFmtId="0" fontId="7" fillId="24" borderId="37" xfId="0" applyFont="1" applyFill="1" applyBorder="1" applyAlignment="1" applyProtection="1">
      <alignment horizontal="center" vertical="center" wrapText="1"/>
      <protection/>
    </xf>
    <xf numFmtId="0" fontId="7" fillId="24" borderId="38" xfId="0" applyFont="1" applyFill="1" applyBorder="1" applyAlignment="1" applyProtection="1">
      <alignment horizontal="center" vertical="center" wrapText="1"/>
      <protection/>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Moeda 2" xfId="46"/>
    <cellStyle name="Neutro" xfId="47"/>
    <cellStyle name="Normal 2" xfId="48"/>
    <cellStyle name="Nota" xfId="49"/>
    <cellStyle name="Percent" xfId="50"/>
    <cellStyle name="Ruim"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Vírgula 2" xfId="63"/>
    <cellStyle name="Vírgula 3" xfId="64"/>
    <cellStyle name="Vírgula 4" xfId="65"/>
    <cellStyle name="Vírgula 5" xfId="66"/>
    <cellStyle name="Vírgula 6" xfId="67"/>
    <cellStyle name="Vírgula 7"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323850</xdr:colOff>
      <xdr:row>7</xdr:row>
      <xdr:rowOff>28575</xdr:rowOff>
    </xdr:to>
    <xdr:pic>
      <xdr:nvPicPr>
        <xdr:cNvPr id="1" name="Picture 1"/>
        <xdr:cNvPicPr preferRelativeResize="1">
          <a:picLocks noChangeAspect="1"/>
        </xdr:cNvPicPr>
      </xdr:nvPicPr>
      <xdr:blipFill>
        <a:blip r:embed="rId1"/>
        <a:stretch>
          <a:fillRect/>
        </a:stretch>
      </xdr:blipFill>
      <xdr:spPr>
        <a:xfrm>
          <a:off x="1619250" y="0"/>
          <a:ext cx="7334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8"/>
  <sheetViews>
    <sheetView tabSelected="1" workbookViewId="0" topLeftCell="A10">
      <selection activeCell="C18" sqref="C18:C29"/>
    </sheetView>
  </sheetViews>
  <sheetFormatPr defaultColWidth="9.140625" defaultRowHeight="12.75"/>
  <cols>
    <col min="1" max="1" width="24.28125" style="3" customWidth="1"/>
    <col min="2" max="2" width="6.140625" style="3" customWidth="1"/>
    <col min="3" max="3" width="10.421875" style="3" customWidth="1"/>
    <col min="4" max="4" width="8.28125" style="3" customWidth="1"/>
    <col min="5" max="5" width="6.57421875" style="3" customWidth="1"/>
    <col min="6" max="6" width="7.28125" style="3" customWidth="1"/>
    <col min="7" max="7" width="7.57421875" style="3" customWidth="1"/>
    <col min="8" max="8" width="10.8515625" style="3" customWidth="1"/>
    <col min="9" max="10" width="6.7109375" style="3" customWidth="1"/>
    <col min="11" max="11" width="26.00390625" style="151" customWidth="1"/>
    <col min="12" max="12" width="10.421875" style="3" customWidth="1"/>
    <col min="13" max="13" width="11.8515625" style="3" customWidth="1"/>
    <col min="14" max="16384" width="9.140625" style="3" customWidth="1"/>
  </cols>
  <sheetData>
    <row r="1" spans="1:13" ht="6.75" customHeight="1">
      <c r="A1" s="1"/>
      <c r="B1" s="180"/>
      <c r="C1" s="1"/>
      <c r="D1" s="1"/>
      <c r="E1" s="1"/>
      <c r="F1" s="1"/>
      <c r="G1" s="1"/>
      <c r="H1" s="1"/>
      <c r="I1" s="1"/>
      <c r="J1" s="1"/>
      <c r="K1" s="1"/>
      <c r="L1" s="1"/>
      <c r="M1" s="1"/>
    </row>
    <row r="2" spans="1:13" ht="3" customHeight="1">
      <c r="A2" s="1"/>
      <c r="B2" s="180"/>
      <c r="C2" s="1"/>
      <c r="D2" s="182" t="s">
        <v>480</v>
      </c>
      <c r="E2" s="182"/>
      <c r="F2" s="182"/>
      <c r="G2" s="182"/>
      <c r="H2" s="182"/>
      <c r="I2" s="182"/>
      <c r="J2" s="182"/>
      <c r="K2" s="182"/>
      <c r="L2" s="182"/>
      <c r="M2" s="182"/>
    </row>
    <row r="3" spans="1:13" ht="10.5" customHeight="1">
      <c r="A3" s="1"/>
      <c r="B3" s="180"/>
      <c r="C3" s="1"/>
      <c r="D3" s="182"/>
      <c r="E3" s="182"/>
      <c r="F3" s="182"/>
      <c r="G3" s="182"/>
      <c r="H3" s="182"/>
      <c r="I3" s="182"/>
      <c r="J3" s="182"/>
      <c r="K3" s="182"/>
      <c r="L3" s="182"/>
      <c r="M3" s="182"/>
    </row>
    <row r="4" spans="1:13" ht="13.5" customHeight="1">
      <c r="A4" s="1"/>
      <c r="B4" s="180"/>
      <c r="C4" s="1"/>
      <c r="D4" s="182" t="s">
        <v>482</v>
      </c>
      <c r="E4" s="182"/>
      <c r="F4" s="182"/>
      <c r="G4" s="182"/>
      <c r="H4" s="182"/>
      <c r="I4" s="182"/>
      <c r="J4" s="182"/>
      <c r="K4" s="182"/>
      <c r="L4" s="182"/>
      <c r="M4" s="182"/>
    </row>
    <row r="5" spans="1:13" ht="13.5" customHeight="1">
      <c r="A5" s="1"/>
      <c r="B5" s="180"/>
      <c r="C5" s="1"/>
      <c r="D5" s="183" t="s">
        <v>483</v>
      </c>
      <c r="E5" s="183"/>
      <c r="F5" s="183"/>
      <c r="G5" s="183"/>
      <c r="H5" s="183"/>
      <c r="I5" s="183"/>
      <c r="J5" s="183"/>
      <c r="K5" s="183"/>
      <c r="L5" s="183"/>
      <c r="M5" s="183"/>
    </row>
    <row r="6" spans="1:13" ht="6" customHeight="1">
      <c r="A6" s="1"/>
      <c r="B6" s="180"/>
      <c r="C6" s="1"/>
      <c r="D6" s="181"/>
      <c r="E6" s="181"/>
      <c r="F6" s="181"/>
      <c r="G6" s="181"/>
      <c r="H6" s="181"/>
      <c r="I6" s="181"/>
      <c r="J6" s="181"/>
      <c r="K6" s="181"/>
      <c r="L6" s="181"/>
      <c r="M6" s="181"/>
    </row>
    <row r="7" spans="1:13" ht="7.5" customHeight="1">
      <c r="A7" s="1"/>
      <c r="B7" s="1"/>
      <c r="C7" s="1"/>
      <c r="D7" s="181"/>
      <c r="E7" s="181"/>
      <c r="F7" s="181"/>
      <c r="G7" s="181"/>
      <c r="H7" s="181"/>
      <c r="I7" s="181"/>
      <c r="J7" s="181"/>
      <c r="K7" s="181"/>
      <c r="L7" s="181"/>
      <c r="M7" s="181"/>
    </row>
    <row r="8" ht="12"/>
    <row r="11" spans="1:13" s="66" customFormat="1" ht="36.75" customHeight="1">
      <c r="A11" s="189" t="s">
        <v>386</v>
      </c>
      <c r="B11" s="189"/>
      <c r="C11" s="189"/>
      <c r="D11" s="189"/>
      <c r="E11" s="189"/>
      <c r="F11" s="189"/>
      <c r="G11" s="189"/>
      <c r="H11" s="189"/>
      <c r="I11" s="189"/>
      <c r="J11" s="189"/>
      <c r="K11" s="189"/>
      <c r="L11" s="189"/>
      <c r="M11" s="189"/>
    </row>
    <row r="13" spans="1:13" s="66" customFormat="1" ht="18" customHeight="1">
      <c r="A13" s="210" t="s">
        <v>363</v>
      </c>
      <c r="B13" s="211"/>
      <c r="C13" s="211"/>
      <c r="D13" s="211"/>
      <c r="E13" s="211"/>
      <c r="F13" s="211"/>
      <c r="G13" s="211"/>
      <c r="H13" s="211"/>
      <c r="I13" s="211"/>
      <c r="J13" s="211"/>
      <c r="K13" s="211"/>
      <c r="L13" s="211"/>
      <c r="M13" s="212"/>
    </row>
    <row r="15" spans="1:13" ht="48" customHeight="1">
      <c r="A15" s="4" t="s">
        <v>484</v>
      </c>
      <c r="B15" s="5" t="s">
        <v>485</v>
      </c>
      <c r="C15" s="5" t="s">
        <v>486</v>
      </c>
      <c r="D15" s="5" t="s">
        <v>487</v>
      </c>
      <c r="E15" s="5" t="s">
        <v>488</v>
      </c>
      <c r="F15" s="5" t="s">
        <v>489</v>
      </c>
      <c r="G15" s="5" t="s">
        <v>490</v>
      </c>
      <c r="H15" s="5" t="s">
        <v>498</v>
      </c>
      <c r="I15" s="5" t="s">
        <v>499</v>
      </c>
      <c r="J15" s="5" t="s">
        <v>500</v>
      </c>
      <c r="K15" s="134" t="s">
        <v>501</v>
      </c>
      <c r="L15" s="6" t="s">
        <v>315</v>
      </c>
      <c r="M15" s="6" t="s">
        <v>316</v>
      </c>
    </row>
    <row r="16" spans="1:13" ht="24" customHeight="1">
      <c r="A16" s="7" t="s">
        <v>502</v>
      </c>
      <c r="B16" s="8"/>
      <c r="C16" s="9"/>
      <c r="D16" s="9"/>
      <c r="E16" s="8"/>
      <c r="F16" s="9"/>
      <c r="G16" s="8"/>
      <c r="H16" s="10">
        <v>25704</v>
      </c>
      <c r="I16" s="8"/>
      <c r="J16" s="9"/>
      <c r="K16" s="135"/>
      <c r="L16" s="11"/>
      <c r="M16" s="11"/>
    </row>
    <row r="17" spans="1:13" ht="132">
      <c r="A17" s="12" t="s">
        <v>481</v>
      </c>
      <c r="B17" s="13" t="s">
        <v>503</v>
      </c>
      <c r="C17" s="13" t="s">
        <v>504</v>
      </c>
      <c r="D17" s="13" t="s">
        <v>505</v>
      </c>
      <c r="E17" s="14">
        <v>13</v>
      </c>
      <c r="F17" s="15" t="s">
        <v>506</v>
      </c>
      <c r="G17" s="14">
        <v>131.08</v>
      </c>
      <c r="H17" s="14">
        <v>1704</v>
      </c>
      <c r="I17" s="14">
        <v>50</v>
      </c>
      <c r="J17" s="14">
        <v>50</v>
      </c>
      <c r="K17" s="133" t="s">
        <v>507</v>
      </c>
      <c r="L17" s="16" t="s">
        <v>559</v>
      </c>
      <c r="M17" s="17">
        <v>44105</v>
      </c>
    </row>
    <row r="18" spans="1:13" ht="24">
      <c r="A18" s="18" t="s">
        <v>546</v>
      </c>
      <c r="B18" s="193" t="s">
        <v>663</v>
      </c>
      <c r="C18" s="193" t="s">
        <v>504</v>
      </c>
      <c r="D18" s="193" t="s">
        <v>505</v>
      </c>
      <c r="E18" s="19">
        <v>100</v>
      </c>
      <c r="F18" s="13" t="s">
        <v>506</v>
      </c>
      <c r="G18" s="20">
        <v>69.01</v>
      </c>
      <c r="H18" s="21">
        <f>E18*G18</f>
        <v>6901.000000000001</v>
      </c>
      <c r="I18" s="193"/>
      <c r="J18" s="219"/>
      <c r="K18" s="217" t="s">
        <v>278</v>
      </c>
      <c r="L18" s="193" t="s">
        <v>559</v>
      </c>
      <c r="M18" s="213">
        <v>44317</v>
      </c>
    </row>
    <row r="19" spans="1:13" ht="24">
      <c r="A19" s="22" t="s">
        <v>547</v>
      </c>
      <c r="B19" s="193"/>
      <c r="C19" s="193"/>
      <c r="D19" s="193"/>
      <c r="E19" s="23">
        <v>300</v>
      </c>
      <c r="F19" s="24" t="s">
        <v>506</v>
      </c>
      <c r="G19" s="25">
        <v>33.77</v>
      </c>
      <c r="H19" s="25">
        <f>E19*G19</f>
        <v>10131.000000000002</v>
      </c>
      <c r="I19" s="193"/>
      <c r="J19" s="219"/>
      <c r="K19" s="217"/>
      <c r="L19" s="193"/>
      <c r="M19" s="193"/>
    </row>
    <row r="20" spans="1:13" ht="36">
      <c r="A20" s="22" t="s">
        <v>548</v>
      </c>
      <c r="B20" s="193"/>
      <c r="C20" s="193"/>
      <c r="D20" s="193"/>
      <c r="E20" s="23">
        <v>100</v>
      </c>
      <c r="F20" s="24" t="s">
        <v>506</v>
      </c>
      <c r="G20" s="25">
        <v>5.34</v>
      </c>
      <c r="H20" s="25">
        <f aca="true" t="shared" si="0" ref="H20:H29">E20*G20</f>
        <v>534</v>
      </c>
      <c r="I20" s="193"/>
      <c r="J20" s="219"/>
      <c r="K20" s="217"/>
      <c r="L20" s="193"/>
      <c r="M20" s="193"/>
    </row>
    <row r="21" spans="1:13" ht="36">
      <c r="A21" s="22" t="s">
        <v>549</v>
      </c>
      <c r="B21" s="193"/>
      <c r="C21" s="193"/>
      <c r="D21" s="193"/>
      <c r="E21" s="23">
        <v>550</v>
      </c>
      <c r="F21" s="24" t="s">
        <v>506</v>
      </c>
      <c r="G21" s="25">
        <v>1.1</v>
      </c>
      <c r="H21" s="25">
        <f t="shared" si="0"/>
        <v>605</v>
      </c>
      <c r="I21" s="193"/>
      <c r="J21" s="219"/>
      <c r="K21" s="217"/>
      <c r="L21" s="193"/>
      <c r="M21" s="193"/>
    </row>
    <row r="22" spans="1:13" ht="36">
      <c r="A22" s="22" t="s">
        <v>550</v>
      </c>
      <c r="B22" s="193"/>
      <c r="C22" s="193"/>
      <c r="D22" s="193"/>
      <c r="E22" s="23">
        <v>500</v>
      </c>
      <c r="F22" s="24" t="s">
        <v>506</v>
      </c>
      <c r="G22" s="25">
        <v>0.86</v>
      </c>
      <c r="H22" s="25">
        <f t="shared" si="0"/>
        <v>430</v>
      </c>
      <c r="I22" s="193"/>
      <c r="J22" s="219"/>
      <c r="K22" s="217"/>
      <c r="L22" s="193"/>
      <c r="M22" s="193"/>
    </row>
    <row r="23" spans="1:13" ht="24">
      <c r="A23" s="22" t="s">
        <v>551</v>
      </c>
      <c r="B23" s="193"/>
      <c r="C23" s="193"/>
      <c r="D23" s="193"/>
      <c r="E23" s="23">
        <v>100</v>
      </c>
      <c r="F23" s="24" t="s">
        <v>506</v>
      </c>
      <c r="G23" s="25">
        <v>6.58</v>
      </c>
      <c r="H23" s="25">
        <f t="shared" si="0"/>
        <v>658</v>
      </c>
      <c r="I23" s="193"/>
      <c r="J23" s="219"/>
      <c r="K23" s="217"/>
      <c r="L23" s="193"/>
      <c r="M23" s="193"/>
    </row>
    <row r="24" spans="1:13" ht="36">
      <c r="A24" s="22" t="s">
        <v>552</v>
      </c>
      <c r="B24" s="193"/>
      <c r="C24" s="193"/>
      <c r="D24" s="193"/>
      <c r="E24" s="23">
        <v>500</v>
      </c>
      <c r="F24" s="24" t="s">
        <v>506</v>
      </c>
      <c r="G24" s="25">
        <v>1.93</v>
      </c>
      <c r="H24" s="25">
        <f t="shared" si="0"/>
        <v>965</v>
      </c>
      <c r="I24" s="193"/>
      <c r="J24" s="219"/>
      <c r="K24" s="217"/>
      <c r="L24" s="193"/>
      <c r="M24" s="193"/>
    </row>
    <row r="25" spans="1:13" ht="48">
      <c r="A25" s="22" t="s">
        <v>555</v>
      </c>
      <c r="B25" s="193"/>
      <c r="C25" s="193"/>
      <c r="D25" s="193"/>
      <c r="E25" s="23">
        <v>500</v>
      </c>
      <c r="F25" s="24" t="s">
        <v>506</v>
      </c>
      <c r="G25" s="25">
        <v>1.14</v>
      </c>
      <c r="H25" s="25">
        <f t="shared" si="0"/>
        <v>570</v>
      </c>
      <c r="I25" s="193"/>
      <c r="J25" s="219"/>
      <c r="K25" s="217"/>
      <c r="L25" s="193"/>
      <c r="M25" s="193"/>
    </row>
    <row r="26" spans="1:13" ht="36">
      <c r="A26" s="22" t="s">
        <v>556</v>
      </c>
      <c r="B26" s="193"/>
      <c r="C26" s="193"/>
      <c r="D26" s="193"/>
      <c r="E26" s="23">
        <v>150</v>
      </c>
      <c r="F26" s="24" t="s">
        <v>506</v>
      </c>
      <c r="G26" s="25">
        <v>9.86</v>
      </c>
      <c r="H26" s="25">
        <f t="shared" si="0"/>
        <v>1479</v>
      </c>
      <c r="I26" s="193"/>
      <c r="J26" s="219"/>
      <c r="K26" s="217"/>
      <c r="L26" s="193"/>
      <c r="M26" s="193"/>
    </row>
    <row r="27" spans="1:13" ht="24">
      <c r="A27" s="22" t="s">
        <v>557</v>
      </c>
      <c r="B27" s="193"/>
      <c r="C27" s="193"/>
      <c r="D27" s="193"/>
      <c r="E27" s="23">
        <v>5</v>
      </c>
      <c r="F27" s="24" t="s">
        <v>506</v>
      </c>
      <c r="G27" s="25">
        <v>89.04</v>
      </c>
      <c r="H27" s="25">
        <v>445.22</v>
      </c>
      <c r="I27" s="193"/>
      <c r="J27" s="219"/>
      <c r="K27" s="217"/>
      <c r="L27" s="193"/>
      <c r="M27" s="193"/>
    </row>
    <row r="28" spans="1:13" ht="36">
      <c r="A28" s="22" t="s">
        <v>553</v>
      </c>
      <c r="B28" s="193"/>
      <c r="C28" s="193"/>
      <c r="D28" s="193"/>
      <c r="E28" s="23">
        <v>8</v>
      </c>
      <c r="F28" s="26" t="s">
        <v>534</v>
      </c>
      <c r="G28" s="25">
        <v>92.11</v>
      </c>
      <c r="H28" s="25">
        <f t="shared" si="0"/>
        <v>736.88</v>
      </c>
      <c r="I28" s="193"/>
      <c r="J28" s="219"/>
      <c r="K28" s="217"/>
      <c r="L28" s="193"/>
      <c r="M28" s="193"/>
    </row>
    <row r="29" spans="1:13" ht="24">
      <c r="A29" s="22" t="s">
        <v>554</v>
      </c>
      <c r="B29" s="193"/>
      <c r="C29" s="193"/>
      <c r="D29" s="193"/>
      <c r="E29" s="23">
        <v>10</v>
      </c>
      <c r="F29" s="26" t="s">
        <v>506</v>
      </c>
      <c r="G29" s="25">
        <v>54.49</v>
      </c>
      <c r="H29" s="25">
        <f t="shared" si="0"/>
        <v>544.9</v>
      </c>
      <c r="I29" s="193"/>
      <c r="J29" s="219"/>
      <c r="K29" s="217"/>
      <c r="L29" s="193"/>
      <c r="M29" s="193"/>
    </row>
    <row r="30" spans="1:13" ht="36">
      <c r="A30" s="27" t="s">
        <v>511</v>
      </c>
      <c r="B30" s="28"/>
      <c r="C30" s="29"/>
      <c r="D30" s="30"/>
      <c r="E30" s="31"/>
      <c r="F30" s="30"/>
      <c r="G30" s="31"/>
      <c r="H30" s="32">
        <v>278500</v>
      </c>
      <c r="I30" s="31"/>
      <c r="J30" s="30"/>
      <c r="K30" s="136"/>
      <c r="L30" s="33"/>
      <c r="M30" s="11"/>
    </row>
    <row r="31" spans="1:13" ht="84">
      <c r="A31" s="34" t="s">
        <v>512</v>
      </c>
      <c r="B31" s="35" t="s">
        <v>513</v>
      </c>
      <c r="C31" s="35" t="s">
        <v>504</v>
      </c>
      <c r="D31" s="36" t="s">
        <v>505</v>
      </c>
      <c r="E31" s="37">
        <v>1</v>
      </c>
      <c r="F31" s="36" t="s">
        <v>514</v>
      </c>
      <c r="G31" s="37">
        <v>19300</v>
      </c>
      <c r="H31" s="37">
        <v>19300</v>
      </c>
      <c r="I31" s="37">
        <v>100</v>
      </c>
      <c r="J31" s="37">
        <v>0</v>
      </c>
      <c r="K31" s="137" t="s">
        <v>515</v>
      </c>
      <c r="L31" s="16" t="s">
        <v>559</v>
      </c>
      <c r="M31" s="17">
        <v>44197</v>
      </c>
    </row>
    <row r="32" spans="1:13" ht="132">
      <c r="A32" s="38" t="s">
        <v>516</v>
      </c>
      <c r="B32" s="15" t="s">
        <v>513</v>
      </c>
      <c r="C32" s="15" t="s">
        <v>504</v>
      </c>
      <c r="D32" s="39" t="s">
        <v>509</v>
      </c>
      <c r="E32" s="40">
        <v>12</v>
      </c>
      <c r="F32" s="39" t="s">
        <v>517</v>
      </c>
      <c r="G32" s="40">
        <v>21600</v>
      </c>
      <c r="H32" s="40">
        <v>259200</v>
      </c>
      <c r="I32" s="40">
        <v>100</v>
      </c>
      <c r="J32" s="40">
        <v>0</v>
      </c>
      <c r="K32" s="137" t="s">
        <v>518</v>
      </c>
      <c r="L32" s="16" t="s">
        <v>559</v>
      </c>
      <c r="M32" s="41" t="s">
        <v>594</v>
      </c>
    </row>
    <row r="33" spans="1:13" ht="36">
      <c r="A33" s="42" t="s">
        <v>519</v>
      </c>
      <c r="B33" s="8"/>
      <c r="C33" s="9"/>
      <c r="D33" s="43"/>
      <c r="E33" s="44"/>
      <c r="F33" s="43"/>
      <c r="G33" s="44"/>
      <c r="H33" s="45">
        <v>209600</v>
      </c>
      <c r="I33" s="44"/>
      <c r="J33" s="43"/>
      <c r="K33" s="138"/>
      <c r="L33" s="33"/>
      <c r="M33" s="11"/>
    </row>
    <row r="34" spans="1:13" ht="12">
      <c r="A34" s="38" t="s">
        <v>543</v>
      </c>
      <c r="B34" s="194" t="s">
        <v>508</v>
      </c>
      <c r="C34" s="194" t="s">
        <v>504</v>
      </c>
      <c r="D34" s="194" t="s">
        <v>505</v>
      </c>
      <c r="E34" s="14"/>
      <c r="F34" s="15"/>
      <c r="G34" s="14"/>
      <c r="H34" s="14"/>
      <c r="I34" s="194">
        <v>0</v>
      </c>
      <c r="J34" s="197">
        <v>100</v>
      </c>
      <c r="K34" s="200" t="s">
        <v>279</v>
      </c>
      <c r="L34" s="235" t="s">
        <v>559</v>
      </c>
      <c r="M34" s="214">
        <v>44105</v>
      </c>
    </row>
    <row r="35" spans="1:13" ht="24">
      <c r="A35" s="38" t="s">
        <v>535</v>
      </c>
      <c r="B35" s="195"/>
      <c r="C35" s="195"/>
      <c r="D35" s="195"/>
      <c r="E35" s="14">
        <v>20</v>
      </c>
      <c r="F35" s="15" t="s">
        <v>544</v>
      </c>
      <c r="G35" s="14">
        <v>303.03</v>
      </c>
      <c r="H35" s="46">
        <f aca="true" t="shared" si="1" ref="H35:H42">E35*G35</f>
        <v>6060.599999999999</v>
      </c>
      <c r="I35" s="195"/>
      <c r="J35" s="198"/>
      <c r="K35" s="201"/>
      <c r="L35" s="236"/>
      <c r="M35" s="215"/>
    </row>
    <row r="36" spans="1:13" ht="24">
      <c r="A36" s="38" t="s">
        <v>536</v>
      </c>
      <c r="B36" s="195"/>
      <c r="C36" s="195"/>
      <c r="D36" s="195"/>
      <c r="E36" s="14">
        <v>5</v>
      </c>
      <c r="F36" s="15" t="s">
        <v>544</v>
      </c>
      <c r="G36" s="14">
        <v>226</v>
      </c>
      <c r="H36" s="46">
        <f t="shared" si="1"/>
        <v>1130</v>
      </c>
      <c r="I36" s="195"/>
      <c r="J36" s="198"/>
      <c r="K36" s="201"/>
      <c r="L36" s="236"/>
      <c r="M36" s="215"/>
    </row>
    <row r="37" spans="1:13" ht="24">
      <c r="A37" s="38" t="s">
        <v>537</v>
      </c>
      <c r="B37" s="195"/>
      <c r="C37" s="195"/>
      <c r="D37" s="195"/>
      <c r="E37" s="14">
        <v>3</v>
      </c>
      <c r="F37" s="15" t="s">
        <v>544</v>
      </c>
      <c r="G37" s="14">
        <v>337.77</v>
      </c>
      <c r="H37" s="46">
        <f t="shared" si="1"/>
        <v>1013.31</v>
      </c>
      <c r="I37" s="195"/>
      <c r="J37" s="198"/>
      <c r="K37" s="201"/>
      <c r="L37" s="236"/>
      <c r="M37" s="215"/>
    </row>
    <row r="38" spans="1:13" ht="24">
      <c r="A38" s="38" t="s">
        <v>538</v>
      </c>
      <c r="B38" s="195"/>
      <c r="C38" s="195"/>
      <c r="D38" s="195"/>
      <c r="E38" s="14">
        <v>50</v>
      </c>
      <c r="F38" s="15" t="s">
        <v>545</v>
      </c>
      <c r="G38" s="14">
        <v>9.15</v>
      </c>
      <c r="H38" s="46">
        <f t="shared" si="1"/>
        <v>457.5</v>
      </c>
      <c r="I38" s="195"/>
      <c r="J38" s="198"/>
      <c r="K38" s="201"/>
      <c r="L38" s="236"/>
      <c r="M38" s="215"/>
    </row>
    <row r="39" spans="1:13" ht="24">
      <c r="A39" s="38" t="s">
        <v>539</v>
      </c>
      <c r="B39" s="195"/>
      <c r="C39" s="195"/>
      <c r="D39" s="195"/>
      <c r="E39" s="14">
        <v>15</v>
      </c>
      <c r="F39" s="15" t="s">
        <v>545</v>
      </c>
      <c r="G39" s="14">
        <v>20.29</v>
      </c>
      <c r="H39" s="46">
        <f t="shared" si="1"/>
        <v>304.34999999999997</v>
      </c>
      <c r="I39" s="195"/>
      <c r="J39" s="198"/>
      <c r="K39" s="201"/>
      <c r="L39" s="236"/>
      <c r="M39" s="215"/>
    </row>
    <row r="40" spans="1:13" ht="24">
      <c r="A40" s="38" t="s">
        <v>540</v>
      </c>
      <c r="B40" s="195"/>
      <c r="C40" s="195"/>
      <c r="D40" s="195"/>
      <c r="E40" s="14">
        <v>28</v>
      </c>
      <c r="F40" s="15" t="s">
        <v>545</v>
      </c>
      <c r="G40" s="14">
        <v>11.64</v>
      </c>
      <c r="H40" s="46">
        <f t="shared" si="1"/>
        <v>325.92</v>
      </c>
      <c r="I40" s="195"/>
      <c r="J40" s="198"/>
      <c r="K40" s="201"/>
      <c r="L40" s="236"/>
      <c r="M40" s="215"/>
    </row>
    <row r="41" spans="1:13" ht="36">
      <c r="A41" s="38" t="s">
        <v>541</v>
      </c>
      <c r="B41" s="195"/>
      <c r="C41" s="195"/>
      <c r="D41" s="195"/>
      <c r="E41" s="14">
        <v>28</v>
      </c>
      <c r="F41" s="15" t="s">
        <v>545</v>
      </c>
      <c r="G41" s="14">
        <v>7.44</v>
      </c>
      <c r="H41" s="46">
        <f t="shared" si="1"/>
        <v>208.32000000000002</v>
      </c>
      <c r="I41" s="195"/>
      <c r="J41" s="198"/>
      <c r="K41" s="201"/>
      <c r="L41" s="236"/>
      <c r="M41" s="215"/>
    </row>
    <row r="42" spans="1:13" ht="36">
      <c r="A42" s="38" t="s">
        <v>542</v>
      </c>
      <c r="B42" s="196"/>
      <c r="C42" s="196"/>
      <c r="D42" s="196"/>
      <c r="E42" s="14">
        <v>40</v>
      </c>
      <c r="F42" s="15" t="s">
        <v>545</v>
      </c>
      <c r="G42" s="14">
        <v>12.5</v>
      </c>
      <c r="H42" s="46">
        <f t="shared" si="1"/>
        <v>500</v>
      </c>
      <c r="I42" s="196"/>
      <c r="J42" s="199"/>
      <c r="K42" s="202"/>
      <c r="L42" s="237"/>
      <c r="M42" s="216"/>
    </row>
    <row r="43" spans="1:13" ht="120">
      <c r="A43" s="38" t="s">
        <v>280</v>
      </c>
      <c r="B43" s="47" t="s">
        <v>513</v>
      </c>
      <c r="C43" s="47" t="s">
        <v>504</v>
      </c>
      <c r="D43" s="16" t="s">
        <v>509</v>
      </c>
      <c r="E43" s="40">
        <v>1</v>
      </c>
      <c r="F43" s="39" t="s">
        <v>514</v>
      </c>
      <c r="G43" s="162">
        <v>199600</v>
      </c>
      <c r="H43" s="40">
        <v>199600</v>
      </c>
      <c r="I43" s="40">
        <v>50</v>
      </c>
      <c r="J43" s="40">
        <v>50</v>
      </c>
      <c r="K43" s="137" t="s">
        <v>281</v>
      </c>
      <c r="L43" s="47" t="s">
        <v>559</v>
      </c>
      <c r="M43" s="48">
        <v>44440</v>
      </c>
    </row>
    <row r="44" spans="1:13" ht="48">
      <c r="A44" s="42" t="s">
        <v>520</v>
      </c>
      <c r="B44" s="8"/>
      <c r="C44" s="9"/>
      <c r="D44" s="43"/>
      <c r="E44" s="44"/>
      <c r="F44" s="43"/>
      <c r="G44" s="44"/>
      <c r="H44" s="45">
        <v>128316</v>
      </c>
      <c r="I44" s="44"/>
      <c r="J44" s="43"/>
      <c r="K44" s="138"/>
      <c r="L44" s="33"/>
      <c r="M44" s="11"/>
    </row>
    <row r="45" spans="1:13" ht="156">
      <c r="A45" s="38" t="s">
        <v>282</v>
      </c>
      <c r="B45" s="15" t="s">
        <v>513</v>
      </c>
      <c r="C45" s="15" t="s">
        <v>504</v>
      </c>
      <c r="D45" s="39" t="s">
        <v>521</v>
      </c>
      <c r="E45" s="40">
        <v>12</v>
      </c>
      <c r="F45" s="39" t="s">
        <v>517</v>
      </c>
      <c r="G45" s="40">
        <v>5650</v>
      </c>
      <c r="H45" s="40">
        <v>67800</v>
      </c>
      <c r="I45" s="40">
        <v>50</v>
      </c>
      <c r="J45" s="40">
        <v>50</v>
      </c>
      <c r="K45" s="137" t="s">
        <v>522</v>
      </c>
      <c r="L45" s="47" t="s">
        <v>559</v>
      </c>
      <c r="M45" s="48" t="s">
        <v>601</v>
      </c>
    </row>
    <row r="46" spans="1:13" ht="168">
      <c r="A46" s="38" t="s">
        <v>283</v>
      </c>
      <c r="B46" s="15" t="s">
        <v>513</v>
      </c>
      <c r="C46" s="15" t="s">
        <v>504</v>
      </c>
      <c r="D46" s="39" t="s">
        <v>521</v>
      </c>
      <c r="E46" s="40">
        <v>12</v>
      </c>
      <c r="F46" s="39" t="s">
        <v>517</v>
      </c>
      <c r="G46" s="40">
        <v>3381</v>
      </c>
      <c r="H46" s="40">
        <v>40572</v>
      </c>
      <c r="I46" s="40">
        <v>0</v>
      </c>
      <c r="J46" s="40">
        <v>100</v>
      </c>
      <c r="K46" s="137" t="s">
        <v>523</v>
      </c>
      <c r="L46" s="47" t="s">
        <v>559</v>
      </c>
      <c r="M46" s="48" t="s">
        <v>600</v>
      </c>
    </row>
    <row r="47" spans="1:13" ht="120">
      <c r="A47" s="38" t="s">
        <v>284</v>
      </c>
      <c r="B47" s="15" t="s">
        <v>513</v>
      </c>
      <c r="C47" s="15" t="s">
        <v>504</v>
      </c>
      <c r="D47" s="39" t="s">
        <v>521</v>
      </c>
      <c r="E47" s="40">
        <v>12</v>
      </c>
      <c r="F47" s="39" t="s">
        <v>517</v>
      </c>
      <c r="G47" s="40">
        <v>202</v>
      </c>
      <c r="H47" s="40">
        <v>2424</v>
      </c>
      <c r="I47" s="40">
        <v>0</v>
      </c>
      <c r="J47" s="40">
        <v>100</v>
      </c>
      <c r="K47" s="137" t="s">
        <v>599</v>
      </c>
      <c r="L47" s="47" t="s">
        <v>559</v>
      </c>
      <c r="M47" s="48">
        <v>44531</v>
      </c>
    </row>
    <row r="48" spans="1:13" ht="120">
      <c r="A48" s="38" t="s">
        <v>595</v>
      </c>
      <c r="B48" s="15" t="s">
        <v>513</v>
      </c>
      <c r="C48" s="15" t="s">
        <v>504</v>
      </c>
      <c r="D48" s="39" t="s">
        <v>521</v>
      </c>
      <c r="E48" s="40">
        <v>12</v>
      </c>
      <c r="F48" s="39" t="s">
        <v>517</v>
      </c>
      <c r="G48" s="40">
        <v>760</v>
      </c>
      <c r="H48" s="40">
        <v>9120</v>
      </c>
      <c r="I48" s="40">
        <v>0</v>
      </c>
      <c r="J48" s="40">
        <v>100</v>
      </c>
      <c r="K48" s="137" t="s">
        <v>596</v>
      </c>
      <c r="L48" s="47" t="s">
        <v>559</v>
      </c>
      <c r="M48" s="48">
        <v>44378</v>
      </c>
    </row>
    <row r="49" spans="1:13" ht="108">
      <c r="A49" s="38" t="s">
        <v>597</v>
      </c>
      <c r="B49" s="15" t="s">
        <v>513</v>
      </c>
      <c r="C49" s="15" t="s">
        <v>504</v>
      </c>
      <c r="D49" s="39" t="s">
        <v>521</v>
      </c>
      <c r="E49" s="40">
        <v>12</v>
      </c>
      <c r="F49" s="39" t="s">
        <v>517</v>
      </c>
      <c r="G49" s="40">
        <v>700</v>
      </c>
      <c r="H49" s="40">
        <v>8400</v>
      </c>
      <c r="I49" s="40">
        <v>0</v>
      </c>
      <c r="J49" s="40">
        <v>100</v>
      </c>
      <c r="K49" s="137" t="s">
        <v>524</v>
      </c>
      <c r="L49" s="47" t="s">
        <v>559</v>
      </c>
      <c r="M49" s="48" t="s">
        <v>598</v>
      </c>
    </row>
    <row r="50" spans="1:13" ht="12">
      <c r="A50" s="49" t="s">
        <v>525</v>
      </c>
      <c r="B50" s="50"/>
      <c r="C50" s="50"/>
      <c r="D50" s="51"/>
      <c r="E50" s="185"/>
      <c r="F50" s="185"/>
      <c r="G50" s="185"/>
      <c r="H50" s="53">
        <v>642120</v>
      </c>
      <c r="I50" s="185"/>
      <c r="J50" s="185"/>
      <c r="K50" s="138"/>
      <c r="L50" s="33"/>
      <c r="M50" s="33"/>
    </row>
    <row r="53" spans="1:12" ht="15.75" customHeight="1">
      <c r="A53" s="44"/>
      <c r="B53" s="44"/>
      <c r="C53" s="44"/>
      <c r="D53" s="44"/>
      <c r="E53" s="44"/>
      <c r="F53" s="44"/>
      <c r="G53" s="44"/>
      <c r="H53" s="44"/>
      <c r="I53" s="44"/>
      <c r="J53" s="44"/>
      <c r="K53" s="139"/>
      <c r="L53" s="44"/>
    </row>
    <row r="54" spans="1:13" ht="18" customHeight="1">
      <c r="A54" s="210" t="s">
        <v>364</v>
      </c>
      <c r="B54" s="211"/>
      <c r="C54" s="211"/>
      <c r="D54" s="211"/>
      <c r="E54" s="211"/>
      <c r="F54" s="211"/>
      <c r="G54" s="211"/>
      <c r="H54" s="211"/>
      <c r="I54" s="211"/>
      <c r="J54" s="211"/>
      <c r="K54" s="211"/>
      <c r="L54" s="211"/>
      <c r="M54" s="212"/>
    </row>
    <row r="55" spans="1:12" ht="15.75" customHeight="1">
      <c r="A55" s="44"/>
      <c r="B55" s="44"/>
      <c r="C55" s="44"/>
      <c r="D55" s="44"/>
      <c r="E55" s="44"/>
      <c r="F55" s="44"/>
      <c r="G55" s="44"/>
      <c r="H55" s="44"/>
      <c r="I55" s="44"/>
      <c r="J55" s="44"/>
      <c r="K55" s="139"/>
      <c r="L55" s="44"/>
    </row>
    <row r="56" spans="1:13" ht="45.75" customHeight="1">
      <c r="A56" s="54" t="s">
        <v>484</v>
      </c>
      <c r="B56" s="55" t="s">
        <v>485</v>
      </c>
      <c r="C56" s="55" t="s">
        <v>486</v>
      </c>
      <c r="D56" s="55" t="s">
        <v>487</v>
      </c>
      <c r="E56" s="55" t="s">
        <v>488</v>
      </c>
      <c r="F56" s="55" t="s">
        <v>489</v>
      </c>
      <c r="G56" s="55" t="s">
        <v>490</v>
      </c>
      <c r="H56" s="55" t="s">
        <v>498</v>
      </c>
      <c r="I56" s="55" t="s">
        <v>499</v>
      </c>
      <c r="J56" s="55" t="s">
        <v>500</v>
      </c>
      <c r="K56" s="140" t="s">
        <v>501</v>
      </c>
      <c r="L56" s="6" t="s">
        <v>315</v>
      </c>
      <c r="M56" s="6" t="s">
        <v>316</v>
      </c>
    </row>
    <row r="57" spans="1:13" ht="24">
      <c r="A57" s="56" t="s">
        <v>502</v>
      </c>
      <c r="B57" s="44"/>
      <c r="C57" s="43"/>
      <c r="D57" s="43"/>
      <c r="E57" s="44"/>
      <c r="F57" s="43"/>
      <c r="G57" s="44"/>
      <c r="H57" s="45">
        <v>273677</v>
      </c>
      <c r="I57" s="44"/>
      <c r="J57" s="43"/>
      <c r="K57" s="179"/>
      <c r="L57" s="11"/>
      <c r="M57" s="11"/>
    </row>
    <row r="58" spans="1:13" ht="15.75" customHeight="1">
      <c r="A58" s="57" t="s">
        <v>526</v>
      </c>
      <c r="B58" s="226" t="s">
        <v>438</v>
      </c>
      <c r="C58" s="229" t="s">
        <v>504</v>
      </c>
      <c r="D58" s="232" t="s">
        <v>509</v>
      </c>
      <c r="E58" s="14">
        <v>12</v>
      </c>
      <c r="F58" s="15" t="s">
        <v>517</v>
      </c>
      <c r="G58" s="14">
        <v>477</v>
      </c>
      <c r="H58" s="63">
        <v>5724</v>
      </c>
      <c r="I58" s="14">
        <v>33</v>
      </c>
      <c r="J58" s="14">
        <v>67</v>
      </c>
      <c r="K58" s="223" t="s">
        <v>439</v>
      </c>
      <c r="L58" s="193" t="s">
        <v>559</v>
      </c>
      <c r="M58" s="213">
        <v>44197</v>
      </c>
    </row>
    <row r="59" spans="1:13" ht="15.75" customHeight="1">
      <c r="A59" s="58" t="s">
        <v>95</v>
      </c>
      <c r="B59" s="227"/>
      <c r="C59" s="230"/>
      <c r="D59" s="233"/>
      <c r="E59" s="59">
        <v>3</v>
      </c>
      <c r="F59" s="60" t="s">
        <v>48</v>
      </c>
      <c r="G59" s="61">
        <v>8</v>
      </c>
      <c r="H59" s="14">
        <f>E59*G59</f>
        <v>24</v>
      </c>
      <c r="I59" s="14"/>
      <c r="J59" s="14"/>
      <c r="K59" s="224"/>
      <c r="L59" s="193"/>
      <c r="M59" s="193"/>
    </row>
    <row r="60" spans="1:13" ht="15.75" customHeight="1">
      <c r="A60" s="58" t="s">
        <v>96</v>
      </c>
      <c r="B60" s="227"/>
      <c r="C60" s="230"/>
      <c r="D60" s="233"/>
      <c r="E60" s="59">
        <v>12</v>
      </c>
      <c r="F60" s="60" t="s">
        <v>48</v>
      </c>
      <c r="G60" s="61">
        <v>9</v>
      </c>
      <c r="H60" s="14">
        <f aca="true" t="shared" si="2" ref="H60:H89">E60*G60</f>
        <v>108</v>
      </c>
      <c r="I60" s="14"/>
      <c r="J60" s="14"/>
      <c r="K60" s="224"/>
      <c r="L60" s="193"/>
      <c r="M60" s="193"/>
    </row>
    <row r="61" spans="1:13" ht="15.75" customHeight="1">
      <c r="A61" s="58" t="s">
        <v>97</v>
      </c>
      <c r="B61" s="227"/>
      <c r="C61" s="230"/>
      <c r="D61" s="233"/>
      <c r="E61" s="59">
        <v>8</v>
      </c>
      <c r="F61" s="60" t="s">
        <v>48</v>
      </c>
      <c r="G61" s="61">
        <v>10</v>
      </c>
      <c r="H61" s="14">
        <f t="shared" si="2"/>
        <v>80</v>
      </c>
      <c r="I61" s="14"/>
      <c r="J61" s="14"/>
      <c r="K61" s="224"/>
      <c r="L61" s="193"/>
      <c r="M61" s="193"/>
    </row>
    <row r="62" spans="1:13" ht="15.75" customHeight="1">
      <c r="A62" s="58" t="s">
        <v>98</v>
      </c>
      <c r="B62" s="227"/>
      <c r="C62" s="230"/>
      <c r="D62" s="233"/>
      <c r="E62" s="59">
        <v>3</v>
      </c>
      <c r="F62" s="60" t="s">
        <v>48</v>
      </c>
      <c r="G62" s="61">
        <v>12</v>
      </c>
      <c r="H62" s="14">
        <f t="shared" si="2"/>
        <v>36</v>
      </c>
      <c r="I62" s="14"/>
      <c r="J62" s="14"/>
      <c r="K62" s="224"/>
      <c r="L62" s="193"/>
      <c r="M62" s="193"/>
    </row>
    <row r="63" spans="1:13" ht="15.75" customHeight="1">
      <c r="A63" s="58" t="s">
        <v>99</v>
      </c>
      <c r="B63" s="227"/>
      <c r="C63" s="230"/>
      <c r="D63" s="233"/>
      <c r="E63" s="59">
        <v>3</v>
      </c>
      <c r="F63" s="60" t="s">
        <v>48</v>
      </c>
      <c r="G63" s="61">
        <v>13</v>
      </c>
      <c r="H63" s="14">
        <f t="shared" si="2"/>
        <v>39</v>
      </c>
      <c r="I63" s="14"/>
      <c r="J63" s="14"/>
      <c r="K63" s="224"/>
      <c r="L63" s="193"/>
      <c r="M63" s="193"/>
    </row>
    <row r="64" spans="1:13" ht="15.75" customHeight="1">
      <c r="A64" s="58" t="s">
        <v>100</v>
      </c>
      <c r="B64" s="227"/>
      <c r="C64" s="230"/>
      <c r="D64" s="233"/>
      <c r="E64" s="59">
        <v>5</v>
      </c>
      <c r="F64" s="60" t="s">
        <v>48</v>
      </c>
      <c r="G64" s="61">
        <v>15</v>
      </c>
      <c r="H64" s="14">
        <f t="shared" si="2"/>
        <v>75</v>
      </c>
      <c r="I64" s="14"/>
      <c r="J64" s="14"/>
      <c r="K64" s="224"/>
      <c r="L64" s="193"/>
      <c r="M64" s="193"/>
    </row>
    <row r="65" spans="1:13" ht="15.75" customHeight="1">
      <c r="A65" s="58" t="s">
        <v>101</v>
      </c>
      <c r="B65" s="227"/>
      <c r="C65" s="230"/>
      <c r="D65" s="233"/>
      <c r="E65" s="59">
        <v>3</v>
      </c>
      <c r="F65" s="60" t="s">
        <v>48</v>
      </c>
      <c r="G65" s="61">
        <v>17</v>
      </c>
      <c r="H65" s="14">
        <f t="shared" si="2"/>
        <v>51</v>
      </c>
      <c r="I65" s="14"/>
      <c r="J65" s="14"/>
      <c r="K65" s="224"/>
      <c r="L65" s="193"/>
      <c r="M65" s="193"/>
    </row>
    <row r="66" spans="1:13" ht="15.75" customHeight="1">
      <c r="A66" s="58" t="s">
        <v>102</v>
      </c>
      <c r="B66" s="227"/>
      <c r="C66" s="230"/>
      <c r="D66" s="233"/>
      <c r="E66" s="59">
        <v>3</v>
      </c>
      <c r="F66" s="60" t="s">
        <v>48</v>
      </c>
      <c r="G66" s="61">
        <v>20</v>
      </c>
      <c r="H66" s="14">
        <f t="shared" si="2"/>
        <v>60</v>
      </c>
      <c r="I66" s="14"/>
      <c r="J66" s="14"/>
      <c r="K66" s="224"/>
      <c r="L66" s="193"/>
      <c r="M66" s="193"/>
    </row>
    <row r="67" spans="1:13" ht="15.75" customHeight="1">
      <c r="A67" s="58" t="s">
        <v>103</v>
      </c>
      <c r="B67" s="227"/>
      <c r="C67" s="230"/>
      <c r="D67" s="233"/>
      <c r="E67" s="59">
        <v>3</v>
      </c>
      <c r="F67" s="60" t="s">
        <v>48</v>
      </c>
      <c r="G67" s="61">
        <v>21</v>
      </c>
      <c r="H67" s="14">
        <f t="shared" si="2"/>
        <v>63</v>
      </c>
      <c r="I67" s="14"/>
      <c r="J67" s="14"/>
      <c r="K67" s="224"/>
      <c r="L67" s="193"/>
      <c r="M67" s="193"/>
    </row>
    <row r="68" spans="1:13" ht="15.75" customHeight="1">
      <c r="A68" s="58" t="s">
        <v>104</v>
      </c>
      <c r="B68" s="227"/>
      <c r="C68" s="230"/>
      <c r="D68" s="233"/>
      <c r="E68" s="59">
        <v>3</v>
      </c>
      <c r="F68" s="60" t="s">
        <v>48</v>
      </c>
      <c r="G68" s="61">
        <v>22</v>
      </c>
      <c r="H68" s="14">
        <f t="shared" si="2"/>
        <v>66</v>
      </c>
      <c r="I68" s="14"/>
      <c r="J68" s="14"/>
      <c r="K68" s="224"/>
      <c r="L68" s="193"/>
      <c r="M68" s="193"/>
    </row>
    <row r="69" spans="1:13" ht="15.75" customHeight="1">
      <c r="A69" s="58" t="s">
        <v>105</v>
      </c>
      <c r="B69" s="227"/>
      <c r="C69" s="230"/>
      <c r="D69" s="233"/>
      <c r="E69" s="59">
        <v>3</v>
      </c>
      <c r="F69" s="60" t="s">
        <v>48</v>
      </c>
      <c r="G69" s="61">
        <v>23</v>
      </c>
      <c r="H69" s="14">
        <f t="shared" si="2"/>
        <v>69</v>
      </c>
      <c r="I69" s="14"/>
      <c r="J69" s="14"/>
      <c r="K69" s="224"/>
      <c r="L69" s="193"/>
      <c r="M69" s="193"/>
    </row>
    <row r="70" spans="1:13" ht="15.75" customHeight="1">
      <c r="A70" s="58" t="s">
        <v>106</v>
      </c>
      <c r="B70" s="227"/>
      <c r="C70" s="230"/>
      <c r="D70" s="233"/>
      <c r="E70" s="59">
        <v>3</v>
      </c>
      <c r="F70" s="60" t="s">
        <v>48</v>
      </c>
      <c r="G70" s="61">
        <v>24</v>
      </c>
      <c r="H70" s="14">
        <f t="shared" si="2"/>
        <v>72</v>
      </c>
      <c r="I70" s="14"/>
      <c r="J70" s="14"/>
      <c r="K70" s="224"/>
      <c r="L70" s="193"/>
      <c r="M70" s="193"/>
    </row>
    <row r="71" spans="1:13" ht="19.5" customHeight="1">
      <c r="A71" s="58" t="s">
        <v>107</v>
      </c>
      <c r="B71" s="227"/>
      <c r="C71" s="230"/>
      <c r="D71" s="233"/>
      <c r="E71" s="59">
        <v>3</v>
      </c>
      <c r="F71" s="60" t="s">
        <v>48</v>
      </c>
      <c r="G71" s="61">
        <v>25</v>
      </c>
      <c r="H71" s="14">
        <f t="shared" si="2"/>
        <v>75</v>
      </c>
      <c r="I71" s="14"/>
      <c r="J71" s="14"/>
      <c r="K71" s="224"/>
      <c r="L71" s="193"/>
      <c r="M71" s="193"/>
    </row>
    <row r="72" spans="1:13" ht="12">
      <c r="A72" s="58" t="s">
        <v>108</v>
      </c>
      <c r="B72" s="227"/>
      <c r="C72" s="230"/>
      <c r="D72" s="233"/>
      <c r="E72" s="59">
        <v>3</v>
      </c>
      <c r="F72" s="60" t="s">
        <v>48</v>
      </c>
      <c r="G72" s="61">
        <v>27</v>
      </c>
      <c r="H72" s="14">
        <f t="shared" si="2"/>
        <v>81</v>
      </c>
      <c r="I72" s="14"/>
      <c r="J72" s="14"/>
      <c r="K72" s="224"/>
      <c r="L72" s="193"/>
      <c r="M72" s="193"/>
    </row>
    <row r="73" spans="1:13" ht="24">
      <c r="A73" s="58" t="s">
        <v>392</v>
      </c>
      <c r="B73" s="227"/>
      <c r="C73" s="230"/>
      <c r="D73" s="233"/>
      <c r="E73" s="59">
        <v>3</v>
      </c>
      <c r="F73" s="60" t="s">
        <v>48</v>
      </c>
      <c r="G73" s="61">
        <v>20</v>
      </c>
      <c r="H73" s="14">
        <f t="shared" si="2"/>
        <v>60</v>
      </c>
      <c r="I73" s="14"/>
      <c r="J73" s="14"/>
      <c r="K73" s="224"/>
      <c r="L73" s="193"/>
      <c r="M73" s="193"/>
    </row>
    <row r="74" spans="1:13" ht="24">
      <c r="A74" s="58" t="s">
        <v>109</v>
      </c>
      <c r="B74" s="227"/>
      <c r="C74" s="230"/>
      <c r="D74" s="233"/>
      <c r="E74" s="59">
        <v>3</v>
      </c>
      <c r="F74" s="60" t="s">
        <v>48</v>
      </c>
      <c r="G74" s="61">
        <v>25</v>
      </c>
      <c r="H74" s="14">
        <f t="shared" si="2"/>
        <v>75</v>
      </c>
      <c r="I74" s="14"/>
      <c r="J74" s="14"/>
      <c r="K74" s="224"/>
      <c r="L74" s="193"/>
      <c r="M74" s="193"/>
    </row>
    <row r="75" spans="1:13" ht="24">
      <c r="A75" s="58" t="s">
        <v>389</v>
      </c>
      <c r="B75" s="227"/>
      <c r="C75" s="230"/>
      <c r="D75" s="233"/>
      <c r="E75" s="59">
        <v>16</v>
      </c>
      <c r="F75" s="60" t="s">
        <v>48</v>
      </c>
      <c r="G75" s="61">
        <v>30</v>
      </c>
      <c r="H75" s="14">
        <f t="shared" si="2"/>
        <v>480</v>
      </c>
      <c r="I75" s="14"/>
      <c r="J75" s="14"/>
      <c r="K75" s="224"/>
      <c r="L75" s="193"/>
      <c r="M75" s="193"/>
    </row>
    <row r="76" spans="1:13" ht="24">
      <c r="A76" s="58" t="s">
        <v>390</v>
      </c>
      <c r="B76" s="227"/>
      <c r="C76" s="230"/>
      <c r="D76" s="233"/>
      <c r="E76" s="59">
        <v>3</v>
      </c>
      <c r="F76" s="60" t="s">
        <v>48</v>
      </c>
      <c r="G76" s="61">
        <v>50</v>
      </c>
      <c r="H76" s="14">
        <f t="shared" si="2"/>
        <v>150</v>
      </c>
      <c r="I76" s="14"/>
      <c r="J76" s="14"/>
      <c r="K76" s="224"/>
      <c r="L76" s="193"/>
      <c r="M76" s="193"/>
    </row>
    <row r="77" spans="1:13" ht="24">
      <c r="A77" s="58" t="s">
        <v>391</v>
      </c>
      <c r="B77" s="227"/>
      <c r="C77" s="230"/>
      <c r="D77" s="233"/>
      <c r="E77" s="59">
        <v>3</v>
      </c>
      <c r="F77" s="60" t="s">
        <v>48</v>
      </c>
      <c r="G77" s="61">
        <v>110</v>
      </c>
      <c r="H77" s="14">
        <f t="shared" si="2"/>
        <v>330</v>
      </c>
      <c r="I77" s="14"/>
      <c r="J77" s="14"/>
      <c r="K77" s="224"/>
      <c r="L77" s="193"/>
      <c r="M77" s="193"/>
    </row>
    <row r="78" spans="1:13" ht="12">
      <c r="A78" s="58" t="s">
        <v>110</v>
      </c>
      <c r="B78" s="227"/>
      <c r="C78" s="230"/>
      <c r="D78" s="233"/>
      <c r="E78" s="59">
        <v>15</v>
      </c>
      <c r="F78" s="60" t="s">
        <v>48</v>
      </c>
      <c r="G78" s="61">
        <v>15</v>
      </c>
      <c r="H78" s="14">
        <f t="shared" si="2"/>
        <v>225</v>
      </c>
      <c r="I78" s="14"/>
      <c r="J78" s="14"/>
      <c r="K78" s="224"/>
      <c r="L78" s="193"/>
      <c r="M78" s="193"/>
    </row>
    <row r="79" spans="1:13" ht="12">
      <c r="A79" s="58" t="s">
        <v>111</v>
      </c>
      <c r="B79" s="227"/>
      <c r="C79" s="230"/>
      <c r="D79" s="233"/>
      <c r="E79" s="59">
        <v>140</v>
      </c>
      <c r="F79" s="60" t="s">
        <v>48</v>
      </c>
      <c r="G79" s="61">
        <v>5</v>
      </c>
      <c r="H79" s="14">
        <f t="shared" si="2"/>
        <v>700</v>
      </c>
      <c r="I79" s="14"/>
      <c r="J79" s="14"/>
      <c r="K79" s="224"/>
      <c r="L79" s="193"/>
      <c r="M79" s="193"/>
    </row>
    <row r="80" spans="1:13" ht="12">
      <c r="A80" s="58" t="s">
        <v>112</v>
      </c>
      <c r="B80" s="227"/>
      <c r="C80" s="230"/>
      <c r="D80" s="233"/>
      <c r="E80" s="59">
        <v>3</v>
      </c>
      <c r="F80" s="60" t="s">
        <v>48</v>
      </c>
      <c r="G80" s="61">
        <v>40</v>
      </c>
      <c r="H80" s="14">
        <f t="shared" si="2"/>
        <v>120</v>
      </c>
      <c r="I80" s="14"/>
      <c r="J80" s="14"/>
      <c r="K80" s="224"/>
      <c r="L80" s="193"/>
      <c r="M80" s="193"/>
    </row>
    <row r="81" spans="1:13" ht="12">
      <c r="A81" s="58" t="s">
        <v>113</v>
      </c>
      <c r="B81" s="227"/>
      <c r="C81" s="230"/>
      <c r="D81" s="233"/>
      <c r="E81" s="59">
        <v>4</v>
      </c>
      <c r="F81" s="60" t="s">
        <v>48</v>
      </c>
      <c r="G81" s="61">
        <v>20</v>
      </c>
      <c r="H81" s="14">
        <f t="shared" si="2"/>
        <v>80</v>
      </c>
      <c r="I81" s="14"/>
      <c r="J81" s="14"/>
      <c r="K81" s="224"/>
      <c r="L81" s="193"/>
      <c r="M81" s="193"/>
    </row>
    <row r="82" spans="1:13" ht="24">
      <c r="A82" s="58" t="s">
        <v>114</v>
      </c>
      <c r="B82" s="227"/>
      <c r="C82" s="230"/>
      <c r="D82" s="233"/>
      <c r="E82" s="59">
        <v>3</v>
      </c>
      <c r="F82" s="60" t="s">
        <v>48</v>
      </c>
      <c r="G82" s="61">
        <v>20</v>
      </c>
      <c r="H82" s="14">
        <f t="shared" si="2"/>
        <v>60</v>
      </c>
      <c r="I82" s="14"/>
      <c r="J82" s="14"/>
      <c r="K82" s="224"/>
      <c r="L82" s="193"/>
      <c r="M82" s="193"/>
    </row>
    <row r="83" spans="1:13" ht="24">
      <c r="A83" s="58" t="s">
        <v>115</v>
      </c>
      <c r="B83" s="227"/>
      <c r="C83" s="230"/>
      <c r="D83" s="233"/>
      <c r="E83" s="59">
        <v>2</v>
      </c>
      <c r="F83" s="60" t="s">
        <v>48</v>
      </c>
      <c r="G83" s="61">
        <v>120</v>
      </c>
      <c r="H83" s="14">
        <f t="shared" si="2"/>
        <v>240</v>
      </c>
      <c r="I83" s="14"/>
      <c r="J83" s="14"/>
      <c r="K83" s="224"/>
      <c r="L83" s="193"/>
      <c r="M83" s="193"/>
    </row>
    <row r="84" spans="1:13" ht="12">
      <c r="A84" s="58" t="s">
        <v>116</v>
      </c>
      <c r="B84" s="227"/>
      <c r="C84" s="230"/>
      <c r="D84" s="233"/>
      <c r="E84" s="59">
        <v>2</v>
      </c>
      <c r="F84" s="60" t="s">
        <v>48</v>
      </c>
      <c r="G84" s="61">
        <v>130</v>
      </c>
      <c r="H84" s="14">
        <f t="shared" si="2"/>
        <v>260</v>
      </c>
      <c r="I84" s="14"/>
      <c r="J84" s="14"/>
      <c r="K84" s="224"/>
      <c r="L84" s="193"/>
      <c r="M84" s="193"/>
    </row>
    <row r="85" spans="1:13" ht="24">
      <c r="A85" s="58" t="s">
        <v>117</v>
      </c>
      <c r="B85" s="227"/>
      <c r="C85" s="230"/>
      <c r="D85" s="233"/>
      <c r="E85" s="59">
        <v>4</v>
      </c>
      <c r="F85" s="60" t="s">
        <v>48</v>
      </c>
      <c r="G85" s="61">
        <v>95</v>
      </c>
      <c r="H85" s="14">
        <f t="shared" si="2"/>
        <v>380</v>
      </c>
      <c r="I85" s="14"/>
      <c r="J85" s="14"/>
      <c r="K85" s="224"/>
      <c r="L85" s="193"/>
      <c r="M85" s="193"/>
    </row>
    <row r="86" spans="1:13" ht="36">
      <c r="A86" s="58" t="s">
        <v>496</v>
      </c>
      <c r="B86" s="227"/>
      <c r="C86" s="230"/>
      <c r="D86" s="233"/>
      <c r="E86" s="59">
        <v>3</v>
      </c>
      <c r="F86" s="60" t="s">
        <v>48</v>
      </c>
      <c r="G86" s="61">
        <v>120</v>
      </c>
      <c r="H86" s="14">
        <f t="shared" si="2"/>
        <v>360</v>
      </c>
      <c r="I86" s="14"/>
      <c r="J86" s="14"/>
      <c r="K86" s="224"/>
      <c r="L86" s="193"/>
      <c r="M86" s="193"/>
    </row>
    <row r="87" spans="1:13" ht="36">
      <c r="A87" s="58" t="s">
        <v>494</v>
      </c>
      <c r="B87" s="227"/>
      <c r="C87" s="230"/>
      <c r="D87" s="233"/>
      <c r="E87" s="59">
        <v>3</v>
      </c>
      <c r="F87" s="60" t="s">
        <v>48</v>
      </c>
      <c r="G87" s="61">
        <v>130</v>
      </c>
      <c r="H87" s="14">
        <f t="shared" si="2"/>
        <v>390</v>
      </c>
      <c r="I87" s="14"/>
      <c r="J87" s="14"/>
      <c r="K87" s="224"/>
      <c r="L87" s="193"/>
      <c r="M87" s="193"/>
    </row>
    <row r="88" spans="1:13" ht="36">
      <c r="A88" s="58" t="s">
        <v>495</v>
      </c>
      <c r="B88" s="227"/>
      <c r="C88" s="230"/>
      <c r="D88" s="233"/>
      <c r="E88" s="59">
        <v>3</v>
      </c>
      <c r="F88" s="60" t="s">
        <v>48</v>
      </c>
      <c r="G88" s="61">
        <v>150</v>
      </c>
      <c r="H88" s="14">
        <f t="shared" si="2"/>
        <v>450</v>
      </c>
      <c r="I88" s="14"/>
      <c r="J88" s="14"/>
      <c r="K88" s="224"/>
      <c r="L88" s="193"/>
      <c r="M88" s="193"/>
    </row>
    <row r="89" spans="1:13" ht="24">
      <c r="A89" s="58" t="s">
        <v>118</v>
      </c>
      <c r="B89" s="228"/>
      <c r="C89" s="231"/>
      <c r="D89" s="234"/>
      <c r="E89" s="59">
        <v>3</v>
      </c>
      <c r="F89" s="60" t="s">
        <v>48</v>
      </c>
      <c r="G89" s="61">
        <v>155</v>
      </c>
      <c r="H89" s="14">
        <f t="shared" si="2"/>
        <v>465</v>
      </c>
      <c r="I89" s="14"/>
      <c r="J89" s="14"/>
      <c r="K89" s="225"/>
      <c r="L89" s="193"/>
      <c r="M89" s="193"/>
    </row>
    <row r="90" spans="1:13" s="66" customFormat="1" ht="24">
      <c r="A90" s="62" t="s">
        <v>527</v>
      </c>
      <c r="B90" s="204" t="s">
        <v>438</v>
      </c>
      <c r="C90" s="218" t="s">
        <v>528</v>
      </c>
      <c r="D90" s="207" t="s">
        <v>509</v>
      </c>
      <c r="E90" s="63">
        <v>12</v>
      </c>
      <c r="F90" s="64" t="s">
        <v>517</v>
      </c>
      <c r="G90" s="63">
        <v>6330.33</v>
      </c>
      <c r="H90" s="63">
        <v>75964</v>
      </c>
      <c r="I90" s="63">
        <v>12</v>
      </c>
      <c r="J90" s="63">
        <v>88</v>
      </c>
      <c r="K90" s="220" t="s">
        <v>440</v>
      </c>
      <c r="L90" s="194" t="s">
        <v>559</v>
      </c>
      <c r="M90" s="203">
        <v>44378</v>
      </c>
    </row>
    <row r="91" spans="1:13" ht="12">
      <c r="A91" s="67" t="s">
        <v>83</v>
      </c>
      <c r="B91" s="205"/>
      <c r="C91" s="205"/>
      <c r="D91" s="208"/>
      <c r="E91" s="68">
        <v>49</v>
      </c>
      <c r="F91" s="68" t="s">
        <v>52</v>
      </c>
      <c r="G91" s="69">
        <v>3</v>
      </c>
      <c r="H91" s="14">
        <f aca="true" t="shared" si="3" ref="H91:H99">E91*G91</f>
        <v>147</v>
      </c>
      <c r="I91" s="14"/>
      <c r="J91" s="14"/>
      <c r="K91" s="221"/>
      <c r="L91" s="195"/>
      <c r="M91" s="195"/>
    </row>
    <row r="92" spans="1:13" ht="12">
      <c r="A92" s="67" t="s">
        <v>84</v>
      </c>
      <c r="B92" s="205"/>
      <c r="C92" s="205"/>
      <c r="D92" s="208"/>
      <c r="E92" s="68">
        <v>78</v>
      </c>
      <c r="F92" s="68" t="s">
        <v>52</v>
      </c>
      <c r="G92" s="69">
        <v>3</v>
      </c>
      <c r="H92" s="14">
        <f t="shared" si="3"/>
        <v>234</v>
      </c>
      <c r="I92" s="14"/>
      <c r="J92" s="14"/>
      <c r="K92" s="221"/>
      <c r="L92" s="195"/>
      <c r="M92" s="195"/>
    </row>
    <row r="93" spans="1:13" ht="12">
      <c r="A93" s="67" t="s">
        <v>85</v>
      </c>
      <c r="B93" s="205"/>
      <c r="C93" s="205"/>
      <c r="D93" s="208"/>
      <c r="E93" s="68">
        <v>128</v>
      </c>
      <c r="F93" s="68" t="s">
        <v>52</v>
      </c>
      <c r="G93" s="69">
        <v>2.7</v>
      </c>
      <c r="H93" s="14">
        <f t="shared" si="3"/>
        <v>345.6</v>
      </c>
      <c r="I93" s="14"/>
      <c r="J93" s="14"/>
      <c r="K93" s="221"/>
      <c r="L93" s="195"/>
      <c r="M93" s="195"/>
    </row>
    <row r="94" spans="1:13" ht="12">
      <c r="A94" s="67" t="s">
        <v>86</v>
      </c>
      <c r="B94" s="205"/>
      <c r="C94" s="205"/>
      <c r="D94" s="208"/>
      <c r="E94" s="68">
        <v>70</v>
      </c>
      <c r="F94" s="68" t="s">
        <v>52</v>
      </c>
      <c r="G94" s="69">
        <v>2.7</v>
      </c>
      <c r="H94" s="14">
        <f t="shared" si="3"/>
        <v>189</v>
      </c>
      <c r="I94" s="14"/>
      <c r="J94" s="14"/>
      <c r="K94" s="221"/>
      <c r="L94" s="195"/>
      <c r="M94" s="195"/>
    </row>
    <row r="95" spans="1:13" ht="12">
      <c r="A95" s="67" t="s">
        <v>87</v>
      </c>
      <c r="B95" s="205"/>
      <c r="C95" s="205"/>
      <c r="D95" s="208"/>
      <c r="E95" s="68">
        <v>51</v>
      </c>
      <c r="F95" s="68" t="s">
        <v>52</v>
      </c>
      <c r="G95" s="69">
        <v>2.85</v>
      </c>
      <c r="H95" s="14">
        <f t="shared" si="3"/>
        <v>145.35</v>
      </c>
      <c r="I95" s="14"/>
      <c r="J95" s="14"/>
      <c r="K95" s="221"/>
      <c r="L95" s="195"/>
      <c r="M95" s="195"/>
    </row>
    <row r="96" spans="1:13" ht="12">
      <c r="A96" s="67" t="s">
        <v>88</v>
      </c>
      <c r="B96" s="205"/>
      <c r="C96" s="205"/>
      <c r="D96" s="208"/>
      <c r="E96" s="68">
        <v>103</v>
      </c>
      <c r="F96" s="68" t="s">
        <v>52</v>
      </c>
      <c r="G96" s="69">
        <v>3</v>
      </c>
      <c r="H96" s="14">
        <f t="shared" si="3"/>
        <v>309</v>
      </c>
      <c r="I96" s="14"/>
      <c r="J96" s="14"/>
      <c r="K96" s="221"/>
      <c r="L96" s="195"/>
      <c r="M96" s="195"/>
    </row>
    <row r="97" spans="1:13" ht="12">
      <c r="A97" s="67" t="s">
        <v>89</v>
      </c>
      <c r="B97" s="205"/>
      <c r="C97" s="205"/>
      <c r="D97" s="208"/>
      <c r="E97" s="68">
        <v>863</v>
      </c>
      <c r="F97" s="68" t="s">
        <v>92</v>
      </c>
      <c r="G97" s="69">
        <v>3.73</v>
      </c>
      <c r="H97" s="14">
        <f t="shared" si="3"/>
        <v>3218.99</v>
      </c>
      <c r="I97" s="14"/>
      <c r="J97" s="14"/>
      <c r="K97" s="221"/>
      <c r="L97" s="195"/>
      <c r="M97" s="195"/>
    </row>
    <row r="98" spans="1:13" ht="12">
      <c r="A98" s="70" t="s">
        <v>90</v>
      </c>
      <c r="B98" s="205"/>
      <c r="C98" s="205"/>
      <c r="D98" s="208"/>
      <c r="E98" s="68">
        <v>18</v>
      </c>
      <c r="F98" s="68" t="s">
        <v>93</v>
      </c>
      <c r="G98" s="69">
        <v>42</v>
      </c>
      <c r="H98" s="14">
        <f t="shared" si="3"/>
        <v>756</v>
      </c>
      <c r="I98" s="14"/>
      <c r="J98" s="14"/>
      <c r="K98" s="221"/>
      <c r="L98" s="195"/>
      <c r="M98" s="195"/>
    </row>
    <row r="99" spans="1:13" ht="12">
      <c r="A99" s="67" t="s">
        <v>91</v>
      </c>
      <c r="B99" s="205"/>
      <c r="C99" s="205"/>
      <c r="D99" s="208"/>
      <c r="E99" s="68">
        <v>2745</v>
      </c>
      <c r="F99" s="68" t="s">
        <v>94</v>
      </c>
      <c r="G99" s="69">
        <v>7.95</v>
      </c>
      <c r="H99" s="14">
        <f t="shared" si="3"/>
        <v>21822.75</v>
      </c>
      <c r="I99" s="14"/>
      <c r="J99" s="14"/>
      <c r="K99" s="221"/>
      <c r="L99" s="195"/>
      <c r="M99" s="195"/>
    </row>
    <row r="100" spans="1:13" ht="12">
      <c r="A100" s="67" t="s">
        <v>128</v>
      </c>
      <c r="B100" s="206"/>
      <c r="C100" s="206"/>
      <c r="D100" s="209"/>
      <c r="E100" s="168">
        <v>4620</v>
      </c>
      <c r="F100" s="15" t="s">
        <v>669</v>
      </c>
      <c r="G100" s="14">
        <v>10.56</v>
      </c>
      <c r="H100" s="14">
        <v>48796.31</v>
      </c>
      <c r="I100" s="14"/>
      <c r="J100" s="14"/>
      <c r="K100" s="222"/>
      <c r="L100" s="196"/>
      <c r="M100" s="196"/>
    </row>
    <row r="101" spans="1:13" s="66" customFormat="1" ht="36">
      <c r="A101" s="62" t="s">
        <v>388</v>
      </c>
      <c r="B101" s="64" t="s">
        <v>662</v>
      </c>
      <c r="C101" s="64" t="s">
        <v>504</v>
      </c>
      <c r="D101" s="64" t="s">
        <v>509</v>
      </c>
      <c r="E101" s="63">
        <v>3</v>
      </c>
      <c r="F101" s="64" t="s">
        <v>529</v>
      </c>
      <c r="G101" s="63">
        <v>1857</v>
      </c>
      <c r="H101" s="63">
        <v>5571</v>
      </c>
      <c r="I101" s="63">
        <v>0</v>
      </c>
      <c r="J101" s="63">
        <v>100</v>
      </c>
      <c r="K101" s="142" t="s">
        <v>387</v>
      </c>
      <c r="L101" s="82" t="s">
        <v>559</v>
      </c>
      <c r="M101" s="17">
        <v>44348</v>
      </c>
    </row>
    <row r="102" spans="1:13" s="66" customFormat="1" ht="36">
      <c r="A102" s="62" t="s">
        <v>530</v>
      </c>
      <c r="B102" s="64" t="s">
        <v>663</v>
      </c>
      <c r="C102" s="64" t="s">
        <v>504</v>
      </c>
      <c r="D102" s="64" t="s">
        <v>509</v>
      </c>
      <c r="E102" s="63">
        <v>3</v>
      </c>
      <c r="F102" s="64" t="s">
        <v>529</v>
      </c>
      <c r="G102" s="63">
        <v>2666</v>
      </c>
      <c r="H102" s="63">
        <v>7998</v>
      </c>
      <c r="I102" s="63">
        <v>35</v>
      </c>
      <c r="J102" s="63">
        <v>65</v>
      </c>
      <c r="K102" s="142" t="s">
        <v>497</v>
      </c>
      <c r="L102" s="82" t="s">
        <v>559</v>
      </c>
      <c r="M102" s="17">
        <v>44378</v>
      </c>
    </row>
    <row r="103" spans="1:13" ht="36">
      <c r="A103" s="42" t="s">
        <v>531</v>
      </c>
      <c r="B103" s="204" t="s">
        <v>438</v>
      </c>
      <c r="C103" s="204" t="s">
        <v>504</v>
      </c>
      <c r="D103" s="207" t="s">
        <v>509</v>
      </c>
      <c r="E103" s="63">
        <v>3</v>
      </c>
      <c r="F103" s="64" t="s">
        <v>529</v>
      </c>
      <c r="G103" s="63">
        <v>20492</v>
      </c>
      <c r="H103" s="63">
        <v>61476</v>
      </c>
      <c r="I103" s="63">
        <v>50</v>
      </c>
      <c r="J103" s="63">
        <v>50</v>
      </c>
      <c r="K103" s="190" t="s">
        <v>441</v>
      </c>
      <c r="L103" s="194" t="s">
        <v>559</v>
      </c>
      <c r="M103" s="203">
        <v>44287</v>
      </c>
    </row>
    <row r="104" spans="1:13" ht="12">
      <c r="A104" s="38" t="s">
        <v>181</v>
      </c>
      <c r="B104" s="205"/>
      <c r="C104" s="205"/>
      <c r="D104" s="208"/>
      <c r="E104" s="71">
        <v>23</v>
      </c>
      <c r="F104" s="71" t="s">
        <v>669</v>
      </c>
      <c r="G104" s="72">
        <v>6</v>
      </c>
      <c r="H104" s="14">
        <f>E104*G104</f>
        <v>138</v>
      </c>
      <c r="I104" s="14"/>
      <c r="J104" s="14"/>
      <c r="K104" s="191"/>
      <c r="L104" s="195"/>
      <c r="M104" s="195"/>
    </row>
    <row r="105" spans="1:13" ht="12">
      <c r="A105" s="38" t="s">
        <v>182</v>
      </c>
      <c r="B105" s="205"/>
      <c r="C105" s="205"/>
      <c r="D105" s="208"/>
      <c r="E105" s="71">
        <v>152</v>
      </c>
      <c r="F105" s="71" t="s">
        <v>669</v>
      </c>
      <c r="G105" s="71">
        <v>2.25</v>
      </c>
      <c r="H105" s="14">
        <f aca="true" t="shared" si="4" ref="H105:H129">E105*G105</f>
        <v>342</v>
      </c>
      <c r="I105" s="14"/>
      <c r="J105" s="14"/>
      <c r="K105" s="191"/>
      <c r="L105" s="195"/>
      <c r="M105" s="195"/>
    </row>
    <row r="106" spans="1:13" ht="36">
      <c r="A106" s="38" t="s">
        <v>183</v>
      </c>
      <c r="B106" s="205"/>
      <c r="C106" s="205"/>
      <c r="D106" s="208"/>
      <c r="E106" s="71">
        <v>506</v>
      </c>
      <c r="F106" s="71" t="s">
        <v>669</v>
      </c>
      <c r="G106" s="72">
        <v>2.95</v>
      </c>
      <c r="H106" s="14">
        <f t="shared" si="4"/>
        <v>1492.7</v>
      </c>
      <c r="I106" s="14"/>
      <c r="J106" s="14"/>
      <c r="K106" s="191"/>
      <c r="L106" s="195"/>
      <c r="M106" s="195"/>
    </row>
    <row r="107" spans="1:13" ht="12">
      <c r="A107" s="38" t="s">
        <v>184</v>
      </c>
      <c r="B107" s="205"/>
      <c r="C107" s="205"/>
      <c r="D107" s="208"/>
      <c r="E107" s="71">
        <v>192</v>
      </c>
      <c r="F107" s="71" t="s">
        <v>669</v>
      </c>
      <c r="G107" s="72">
        <v>3.5</v>
      </c>
      <c r="H107" s="14">
        <f t="shared" si="4"/>
        <v>672</v>
      </c>
      <c r="I107" s="14"/>
      <c r="J107" s="14"/>
      <c r="K107" s="191"/>
      <c r="L107" s="195"/>
      <c r="M107" s="195"/>
    </row>
    <row r="108" spans="1:13" ht="12">
      <c r="A108" s="38" t="s">
        <v>185</v>
      </c>
      <c r="B108" s="205"/>
      <c r="C108" s="205"/>
      <c r="D108" s="208"/>
      <c r="E108" s="71">
        <v>5</v>
      </c>
      <c r="F108" s="71" t="s">
        <v>669</v>
      </c>
      <c r="G108" s="72">
        <v>8.5</v>
      </c>
      <c r="H108" s="14">
        <f t="shared" si="4"/>
        <v>42.5</v>
      </c>
      <c r="I108" s="14"/>
      <c r="J108" s="14"/>
      <c r="K108" s="191"/>
      <c r="L108" s="195"/>
      <c r="M108" s="195"/>
    </row>
    <row r="109" spans="1:13" ht="12">
      <c r="A109" s="38" t="s">
        <v>186</v>
      </c>
      <c r="B109" s="205"/>
      <c r="C109" s="205"/>
      <c r="D109" s="208"/>
      <c r="E109" s="71">
        <v>44</v>
      </c>
      <c r="F109" s="71" t="s">
        <v>669</v>
      </c>
      <c r="G109" s="72">
        <v>12.73</v>
      </c>
      <c r="H109" s="14">
        <f t="shared" si="4"/>
        <v>560.12</v>
      </c>
      <c r="I109" s="14"/>
      <c r="J109" s="14"/>
      <c r="K109" s="191"/>
      <c r="L109" s="195"/>
      <c r="M109" s="195"/>
    </row>
    <row r="110" spans="1:13" ht="12">
      <c r="A110" s="38" t="s">
        <v>187</v>
      </c>
      <c r="B110" s="205"/>
      <c r="C110" s="205"/>
      <c r="D110" s="208"/>
      <c r="E110" s="71">
        <v>3</v>
      </c>
      <c r="F110" s="71" t="s">
        <v>669</v>
      </c>
      <c r="G110" s="72">
        <v>12</v>
      </c>
      <c r="H110" s="14">
        <f t="shared" si="4"/>
        <v>36</v>
      </c>
      <c r="I110" s="14"/>
      <c r="J110" s="14"/>
      <c r="K110" s="191"/>
      <c r="L110" s="195"/>
      <c r="M110" s="195"/>
    </row>
    <row r="111" spans="1:13" ht="24">
      <c r="A111" s="38" t="s">
        <v>188</v>
      </c>
      <c r="B111" s="205"/>
      <c r="C111" s="205"/>
      <c r="D111" s="208"/>
      <c r="E111" s="71">
        <v>526</v>
      </c>
      <c r="F111" s="71" t="s">
        <v>669</v>
      </c>
      <c r="G111" s="72">
        <v>1.8</v>
      </c>
      <c r="H111" s="14">
        <f t="shared" si="4"/>
        <v>946.8000000000001</v>
      </c>
      <c r="I111" s="14"/>
      <c r="J111" s="14"/>
      <c r="K111" s="191"/>
      <c r="L111" s="195"/>
      <c r="M111" s="195"/>
    </row>
    <row r="112" spans="1:13" ht="12">
      <c r="A112" s="38" t="s">
        <v>189</v>
      </c>
      <c r="B112" s="205"/>
      <c r="C112" s="205"/>
      <c r="D112" s="208"/>
      <c r="E112" s="71">
        <v>542</v>
      </c>
      <c r="F112" s="71" t="s">
        <v>669</v>
      </c>
      <c r="G112" s="72">
        <v>0.7</v>
      </c>
      <c r="H112" s="14">
        <f t="shared" si="4"/>
        <v>379.4</v>
      </c>
      <c r="I112" s="14"/>
      <c r="J112" s="14"/>
      <c r="K112" s="191"/>
      <c r="L112" s="195"/>
      <c r="M112" s="195"/>
    </row>
    <row r="113" spans="1:13" ht="12">
      <c r="A113" s="38" t="s">
        <v>190</v>
      </c>
      <c r="B113" s="205"/>
      <c r="C113" s="205"/>
      <c r="D113" s="208"/>
      <c r="E113" s="71">
        <v>43</v>
      </c>
      <c r="F113" s="71" t="s">
        <v>60</v>
      </c>
      <c r="G113" s="72">
        <v>9.8</v>
      </c>
      <c r="H113" s="14">
        <f t="shared" si="4"/>
        <v>421.40000000000003</v>
      </c>
      <c r="I113" s="14"/>
      <c r="J113" s="14"/>
      <c r="K113" s="191"/>
      <c r="L113" s="195"/>
      <c r="M113" s="195"/>
    </row>
    <row r="114" spans="1:13" ht="24">
      <c r="A114" s="38" t="s">
        <v>191</v>
      </c>
      <c r="B114" s="205"/>
      <c r="C114" s="205"/>
      <c r="D114" s="208"/>
      <c r="E114" s="71">
        <v>78</v>
      </c>
      <c r="F114" s="71" t="s">
        <v>60</v>
      </c>
      <c r="G114" s="72">
        <v>13.2</v>
      </c>
      <c r="H114" s="14">
        <f t="shared" si="4"/>
        <v>1029.6</v>
      </c>
      <c r="I114" s="14"/>
      <c r="J114" s="14"/>
      <c r="K114" s="191"/>
      <c r="L114" s="195"/>
      <c r="M114" s="195"/>
    </row>
    <row r="115" spans="1:13" ht="24">
      <c r="A115" s="38" t="s">
        <v>192</v>
      </c>
      <c r="B115" s="205"/>
      <c r="C115" s="205"/>
      <c r="D115" s="208"/>
      <c r="E115" s="71">
        <v>606</v>
      </c>
      <c r="F115" s="71" t="s">
        <v>57</v>
      </c>
      <c r="G115" s="72">
        <v>24.9</v>
      </c>
      <c r="H115" s="14">
        <f t="shared" si="4"/>
        <v>15089.4</v>
      </c>
      <c r="I115" s="14"/>
      <c r="J115" s="14"/>
      <c r="K115" s="191"/>
      <c r="L115" s="195"/>
      <c r="M115" s="195"/>
    </row>
    <row r="116" spans="1:13" ht="24">
      <c r="A116" s="38" t="s">
        <v>193</v>
      </c>
      <c r="B116" s="205"/>
      <c r="C116" s="205"/>
      <c r="D116" s="208"/>
      <c r="E116" s="71">
        <v>480</v>
      </c>
      <c r="F116" s="71" t="s">
        <v>49</v>
      </c>
      <c r="G116" s="71">
        <v>13.54</v>
      </c>
      <c r="H116" s="14">
        <f t="shared" si="4"/>
        <v>6499.2</v>
      </c>
      <c r="I116" s="14"/>
      <c r="J116" s="14"/>
      <c r="K116" s="191"/>
      <c r="L116" s="195"/>
      <c r="M116" s="195"/>
    </row>
    <row r="117" spans="1:13" ht="12">
      <c r="A117" s="38" t="s">
        <v>194</v>
      </c>
      <c r="B117" s="205"/>
      <c r="C117" s="205"/>
      <c r="D117" s="208"/>
      <c r="E117" s="71">
        <v>367</v>
      </c>
      <c r="F117" s="71" t="s">
        <v>61</v>
      </c>
      <c r="G117" s="72">
        <v>7.97</v>
      </c>
      <c r="H117" s="14">
        <f t="shared" si="4"/>
        <v>2924.99</v>
      </c>
      <c r="I117" s="14"/>
      <c r="J117" s="14"/>
      <c r="K117" s="191"/>
      <c r="L117" s="195"/>
      <c r="M117" s="195"/>
    </row>
    <row r="118" spans="1:13" ht="24">
      <c r="A118" s="38" t="s">
        <v>195</v>
      </c>
      <c r="B118" s="205"/>
      <c r="C118" s="205"/>
      <c r="D118" s="208"/>
      <c r="E118" s="71">
        <v>1117</v>
      </c>
      <c r="F118" s="71" t="s">
        <v>59</v>
      </c>
      <c r="G118" s="72">
        <v>4</v>
      </c>
      <c r="H118" s="14">
        <f t="shared" si="4"/>
        <v>4468</v>
      </c>
      <c r="I118" s="14"/>
      <c r="J118" s="14"/>
      <c r="K118" s="191"/>
      <c r="L118" s="195"/>
      <c r="M118" s="195"/>
    </row>
    <row r="119" spans="1:13" ht="24">
      <c r="A119" s="38" t="s">
        <v>196</v>
      </c>
      <c r="B119" s="205"/>
      <c r="C119" s="205"/>
      <c r="D119" s="208"/>
      <c r="E119" s="71">
        <v>19</v>
      </c>
      <c r="F119" s="71" t="s">
        <v>59</v>
      </c>
      <c r="G119" s="72">
        <v>14.02</v>
      </c>
      <c r="H119" s="14">
        <f t="shared" si="4"/>
        <v>266.38</v>
      </c>
      <c r="I119" s="14"/>
      <c r="J119" s="14"/>
      <c r="K119" s="191"/>
      <c r="L119" s="195"/>
      <c r="M119" s="195"/>
    </row>
    <row r="120" spans="1:13" ht="24">
      <c r="A120" s="38" t="s">
        <v>197</v>
      </c>
      <c r="B120" s="205"/>
      <c r="C120" s="205"/>
      <c r="D120" s="208"/>
      <c r="E120" s="71">
        <v>46</v>
      </c>
      <c r="F120" s="71" t="s">
        <v>59</v>
      </c>
      <c r="G120" s="72">
        <v>30.75</v>
      </c>
      <c r="H120" s="14">
        <f t="shared" si="4"/>
        <v>1414.5</v>
      </c>
      <c r="I120" s="14"/>
      <c r="J120" s="14"/>
      <c r="K120" s="191"/>
      <c r="L120" s="195"/>
      <c r="M120" s="195"/>
    </row>
    <row r="121" spans="1:13" ht="24">
      <c r="A121" s="38" t="s">
        <v>198</v>
      </c>
      <c r="B121" s="205"/>
      <c r="C121" s="205"/>
      <c r="D121" s="208"/>
      <c r="E121" s="71">
        <v>8</v>
      </c>
      <c r="F121" s="71" t="s">
        <v>59</v>
      </c>
      <c r="G121" s="72">
        <v>46.4</v>
      </c>
      <c r="H121" s="14">
        <f t="shared" si="4"/>
        <v>371.2</v>
      </c>
      <c r="I121" s="14"/>
      <c r="J121" s="14"/>
      <c r="K121" s="191"/>
      <c r="L121" s="195"/>
      <c r="M121" s="195"/>
    </row>
    <row r="122" spans="1:13" ht="12">
      <c r="A122" s="38" t="s">
        <v>199</v>
      </c>
      <c r="B122" s="205"/>
      <c r="C122" s="205"/>
      <c r="D122" s="208"/>
      <c r="E122" s="71">
        <v>2</v>
      </c>
      <c r="F122" s="71" t="s">
        <v>58</v>
      </c>
      <c r="G122" s="72">
        <v>150.1</v>
      </c>
      <c r="H122" s="14">
        <f t="shared" si="4"/>
        <v>300.2</v>
      </c>
      <c r="I122" s="14"/>
      <c r="J122" s="14"/>
      <c r="K122" s="191"/>
      <c r="L122" s="195"/>
      <c r="M122" s="195"/>
    </row>
    <row r="123" spans="1:13" ht="24">
      <c r="A123" s="38" t="s">
        <v>200</v>
      </c>
      <c r="B123" s="205"/>
      <c r="C123" s="205"/>
      <c r="D123" s="208"/>
      <c r="E123" s="71">
        <v>525</v>
      </c>
      <c r="F123" s="71" t="s">
        <v>58</v>
      </c>
      <c r="G123" s="72">
        <v>36</v>
      </c>
      <c r="H123" s="14">
        <f t="shared" si="4"/>
        <v>18900</v>
      </c>
      <c r="I123" s="14"/>
      <c r="J123" s="14"/>
      <c r="K123" s="191"/>
      <c r="L123" s="195"/>
      <c r="M123" s="195"/>
    </row>
    <row r="124" spans="1:13" ht="18" customHeight="1">
      <c r="A124" s="38" t="s">
        <v>201</v>
      </c>
      <c r="B124" s="205"/>
      <c r="C124" s="205"/>
      <c r="D124" s="208"/>
      <c r="E124" s="71">
        <v>3</v>
      </c>
      <c r="F124" s="71" t="s">
        <v>59</v>
      </c>
      <c r="G124" s="72">
        <v>102</v>
      </c>
      <c r="H124" s="14">
        <f t="shared" si="4"/>
        <v>306</v>
      </c>
      <c r="I124" s="14"/>
      <c r="J124" s="14"/>
      <c r="K124" s="191"/>
      <c r="L124" s="195"/>
      <c r="M124" s="195"/>
    </row>
    <row r="125" spans="1:13" ht="18" customHeight="1">
      <c r="A125" s="38" t="s">
        <v>202</v>
      </c>
      <c r="B125" s="205"/>
      <c r="C125" s="205"/>
      <c r="D125" s="208"/>
      <c r="E125" s="71">
        <v>1</v>
      </c>
      <c r="F125" s="71" t="s">
        <v>62</v>
      </c>
      <c r="G125" s="72">
        <v>70</v>
      </c>
      <c r="H125" s="14">
        <f t="shared" si="4"/>
        <v>70</v>
      </c>
      <c r="I125" s="14"/>
      <c r="J125" s="14"/>
      <c r="K125" s="191"/>
      <c r="L125" s="195"/>
      <c r="M125" s="195"/>
    </row>
    <row r="126" spans="1:13" ht="18.75" customHeight="1">
      <c r="A126" s="38" t="s">
        <v>203</v>
      </c>
      <c r="B126" s="205"/>
      <c r="C126" s="205"/>
      <c r="D126" s="208"/>
      <c r="E126" s="71">
        <v>3</v>
      </c>
      <c r="F126" s="71" t="s">
        <v>62</v>
      </c>
      <c r="G126" s="72">
        <v>62</v>
      </c>
      <c r="H126" s="14">
        <f t="shared" si="4"/>
        <v>186</v>
      </c>
      <c r="I126" s="14"/>
      <c r="J126" s="14"/>
      <c r="K126" s="191"/>
      <c r="L126" s="195"/>
      <c r="M126" s="195"/>
    </row>
    <row r="127" spans="1:13" ht="15.75" customHeight="1">
      <c r="A127" s="38" t="s">
        <v>204</v>
      </c>
      <c r="B127" s="205"/>
      <c r="C127" s="205"/>
      <c r="D127" s="208"/>
      <c r="E127" s="71">
        <v>85</v>
      </c>
      <c r="F127" s="71" t="s">
        <v>62</v>
      </c>
      <c r="G127" s="72">
        <v>37.5</v>
      </c>
      <c r="H127" s="14">
        <f t="shared" si="4"/>
        <v>3187.5</v>
      </c>
      <c r="I127" s="14"/>
      <c r="J127" s="14"/>
      <c r="K127" s="191"/>
      <c r="L127" s="195"/>
      <c r="M127" s="195"/>
    </row>
    <row r="128" spans="1:13" ht="17.25" customHeight="1">
      <c r="A128" s="38" t="s">
        <v>205</v>
      </c>
      <c r="B128" s="205"/>
      <c r="C128" s="205"/>
      <c r="D128" s="208"/>
      <c r="E128" s="71">
        <v>10</v>
      </c>
      <c r="F128" s="71" t="s">
        <v>62</v>
      </c>
      <c r="G128" s="72">
        <v>102</v>
      </c>
      <c r="H128" s="14">
        <f t="shared" si="4"/>
        <v>1020</v>
      </c>
      <c r="I128" s="14"/>
      <c r="J128" s="14"/>
      <c r="K128" s="191"/>
      <c r="L128" s="195"/>
      <c r="M128" s="195"/>
    </row>
    <row r="129" spans="1:13" ht="12">
      <c r="A129" s="38" t="s">
        <v>206</v>
      </c>
      <c r="B129" s="206"/>
      <c r="C129" s="206"/>
      <c r="D129" s="209"/>
      <c r="E129" s="71">
        <v>11</v>
      </c>
      <c r="F129" s="15"/>
      <c r="G129" s="72">
        <v>37.5</v>
      </c>
      <c r="H129" s="14">
        <f t="shared" si="4"/>
        <v>412.5</v>
      </c>
      <c r="I129" s="14"/>
      <c r="J129" s="14"/>
      <c r="K129" s="192"/>
      <c r="L129" s="196"/>
      <c r="M129" s="196"/>
    </row>
    <row r="130" spans="1:13" ht="24">
      <c r="A130" s="42" t="s">
        <v>532</v>
      </c>
      <c r="B130" s="204" t="s">
        <v>662</v>
      </c>
      <c r="C130" s="194" t="s">
        <v>504</v>
      </c>
      <c r="D130" s="194" t="s">
        <v>509</v>
      </c>
      <c r="E130" s="63">
        <v>4</v>
      </c>
      <c r="F130" s="64" t="s">
        <v>533</v>
      </c>
      <c r="G130" s="63">
        <v>16264</v>
      </c>
      <c r="H130" s="63">
        <v>65056</v>
      </c>
      <c r="I130" s="63">
        <v>55</v>
      </c>
      <c r="J130" s="63">
        <v>45</v>
      </c>
      <c r="K130" s="190" t="s">
        <v>442</v>
      </c>
      <c r="L130" s="203" t="s">
        <v>559</v>
      </c>
      <c r="M130" s="203">
        <v>44256</v>
      </c>
    </row>
    <row r="131" spans="1:13" ht="12">
      <c r="A131" s="73" t="s">
        <v>676</v>
      </c>
      <c r="B131" s="205"/>
      <c r="C131" s="195"/>
      <c r="D131" s="195"/>
      <c r="E131" s="74">
        <v>29</v>
      </c>
      <c r="F131" s="15" t="s">
        <v>48</v>
      </c>
      <c r="G131" s="75">
        <v>22.73</v>
      </c>
      <c r="H131" s="14">
        <f aca="true" t="shared" si="5" ref="H131:H194">E131*G131</f>
        <v>659.17</v>
      </c>
      <c r="I131" s="14"/>
      <c r="J131" s="14"/>
      <c r="K131" s="191"/>
      <c r="L131" s="195"/>
      <c r="M131" s="195"/>
    </row>
    <row r="132" spans="1:13" ht="12">
      <c r="A132" s="73" t="s">
        <v>677</v>
      </c>
      <c r="B132" s="205"/>
      <c r="C132" s="195"/>
      <c r="D132" s="195"/>
      <c r="E132" s="74">
        <v>2</v>
      </c>
      <c r="F132" s="15" t="s">
        <v>48</v>
      </c>
      <c r="G132" s="75">
        <v>9.04</v>
      </c>
      <c r="H132" s="14">
        <f t="shared" si="5"/>
        <v>18.08</v>
      </c>
      <c r="I132" s="14"/>
      <c r="J132" s="14"/>
      <c r="K132" s="191"/>
      <c r="L132" s="195"/>
      <c r="M132" s="195"/>
    </row>
    <row r="133" spans="1:13" ht="24">
      <c r="A133" s="38" t="s">
        <v>678</v>
      </c>
      <c r="B133" s="205"/>
      <c r="C133" s="195"/>
      <c r="D133" s="195"/>
      <c r="E133" s="74">
        <v>154</v>
      </c>
      <c r="F133" s="15" t="s">
        <v>48</v>
      </c>
      <c r="G133" s="75">
        <v>0.28</v>
      </c>
      <c r="H133" s="14">
        <f t="shared" si="5"/>
        <v>43.120000000000005</v>
      </c>
      <c r="I133" s="14"/>
      <c r="J133" s="14"/>
      <c r="K133" s="191"/>
      <c r="L133" s="195"/>
      <c r="M133" s="195"/>
    </row>
    <row r="134" spans="1:13" ht="36">
      <c r="A134" s="38" t="s">
        <v>0</v>
      </c>
      <c r="B134" s="205"/>
      <c r="C134" s="195"/>
      <c r="D134" s="195"/>
      <c r="E134" s="74">
        <v>27</v>
      </c>
      <c r="F134" s="15" t="s">
        <v>48</v>
      </c>
      <c r="G134" s="75">
        <v>1.68</v>
      </c>
      <c r="H134" s="14">
        <f t="shared" si="5"/>
        <v>45.36</v>
      </c>
      <c r="I134" s="14"/>
      <c r="J134" s="14"/>
      <c r="K134" s="191"/>
      <c r="L134" s="195"/>
      <c r="M134" s="195"/>
    </row>
    <row r="135" spans="1:13" ht="24">
      <c r="A135" s="38" t="s">
        <v>1</v>
      </c>
      <c r="B135" s="205"/>
      <c r="C135" s="195"/>
      <c r="D135" s="195"/>
      <c r="E135" s="74">
        <v>2128</v>
      </c>
      <c r="F135" s="15" t="s">
        <v>48</v>
      </c>
      <c r="G135" s="75">
        <v>0.53</v>
      </c>
      <c r="H135" s="14">
        <f t="shared" si="5"/>
        <v>1127.8400000000001</v>
      </c>
      <c r="I135" s="14"/>
      <c r="J135" s="14"/>
      <c r="K135" s="191"/>
      <c r="L135" s="195"/>
      <c r="M135" s="195"/>
    </row>
    <row r="136" spans="1:13" ht="24">
      <c r="A136" s="38" t="s">
        <v>2</v>
      </c>
      <c r="B136" s="205"/>
      <c r="C136" s="195"/>
      <c r="D136" s="195"/>
      <c r="E136" s="74">
        <v>183</v>
      </c>
      <c r="F136" s="15" t="s">
        <v>48</v>
      </c>
      <c r="G136" s="75">
        <v>0.5</v>
      </c>
      <c r="H136" s="14">
        <f t="shared" si="5"/>
        <v>91.5</v>
      </c>
      <c r="I136" s="14"/>
      <c r="J136" s="14"/>
      <c r="K136" s="191"/>
      <c r="L136" s="195"/>
      <c r="M136" s="195"/>
    </row>
    <row r="137" spans="1:13" ht="24">
      <c r="A137" s="38" t="s">
        <v>3</v>
      </c>
      <c r="B137" s="205"/>
      <c r="C137" s="195"/>
      <c r="D137" s="195"/>
      <c r="E137" s="74">
        <v>203</v>
      </c>
      <c r="F137" s="15" t="s">
        <v>48</v>
      </c>
      <c r="G137" s="75">
        <v>0.5</v>
      </c>
      <c r="H137" s="14">
        <f t="shared" si="5"/>
        <v>101.5</v>
      </c>
      <c r="I137" s="14"/>
      <c r="J137" s="14"/>
      <c r="K137" s="191"/>
      <c r="L137" s="195"/>
      <c r="M137" s="195"/>
    </row>
    <row r="138" spans="1:13" ht="36">
      <c r="A138" s="38" t="s">
        <v>4</v>
      </c>
      <c r="B138" s="205"/>
      <c r="C138" s="195"/>
      <c r="D138" s="195"/>
      <c r="E138" s="74">
        <v>787</v>
      </c>
      <c r="F138" s="15" t="s">
        <v>48</v>
      </c>
      <c r="G138" s="75">
        <v>1.42</v>
      </c>
      <c r="H138" s="14">
        <f t="shared" si="5"/>
        <v>1117.54</v>
      </c>
      <c r="I138" s="14"/>
      <c r="J138" s="14"/>
      <c r="K138" s="191"/>
      <c r="L138" s="195"/>
      <c r="M138" s="195"/>
    </row>
    <row r="139" spans="1:13" ht="24">
      <c r="A139" s="38" t="s">
        <v>5</v>
      </c>
      <c r="B139" s="205"/>
      <c r="C139" s="195"/>
      <c r="D139" s="195"/>
      <c r="E139" s="74">
        <v>39</v>
      </c>
      <c r="F139" s="15" t="s">
        <v>48</v>
      </c>
      <c r="G139" s="75">
        <v>1.81</v>
      </c>
      <c r="H139" s="14">
        <f t="shared" si="5"/>
        <v>70.59</v>
      </c>
      <c r="I139" s="14"/>
      <c r="J139" s="14"/>
      <c r="K139" s="191"/>
      <c r="L139" s="195"/>
      <c r="M139" s="195"/>
    </row>
    <row r="140" spans="1:13" ht="24">
      <c r="A140" s="38" t="s">
        <v>6</v>
      </c>
      <c r="B140" s="205"/>
      <c r="C140" s="195"/>
      <c r="D140" s="195"/>
      <c r="E140" s="74">
        <v>25</v>
      </c>
      <c r="F140" s="15" t="s">
        <v>48</v>
      </c>
      <c r="G140" s="75">
        <v>1.83</v>
      </c>
      <c r="H140" s="14">
        <f t="shared" si="5"/>
        <v>45.75</v>
      </c>
      <c r="I140" s="14"/>
      <c r="J140" s="14"/>
      <c r="K140" s="191"/>
      <c r="L140" s="195"/>
      <c r="M140" s="195"/>
    </row>
    <row r="141" spans="1:13" ht="24">
      <c r="A141" s="38" t="s">
        <v>7</v>
      </c>
      <c r="B141" s="205"/>
      <c r="C141" s="195"/>
      <c r="D141" s="195"/>
      <c r="E141" s="74">
        <v>2</v>
      </c>
      <c r="F141" s="15" t="s">
        <v>48</v>
      </c>
      <c r="G141" s="75">
        <v>1.82</v>
      </c>
      <c r="H141" s="14">
        <f t="shared" si="5"/>
        <v>3.64</v>
      </c>
      <c r="I141" s="14"/>
      <c r="J141" s="14"/>
      <c r="K141" s="191"/>
      <c r="L141" s="195"/>
      <c r="M141" s="195"/>
    </row>
    <row r="142" spans="1:13" ht="12">
      <c r="A142" s="38" t="s">
        <v>8</v>
      </c>
      <c r="B142" s="205"/>
      <c r="C142" s="195"/>
      <c r="D142" s="195"/>
      <c r="E142" s="74">
        <v>134</v>
      </c>
      <c r="F142" s="15" t="s">
        <v>50</v>
      </c>
      <c r="G142" s="75">
        <v>0.75</v>
      </c>
      <c r="H142" s="14">
        <f t="shared" si="5"/>
        <v>100.5</v>
      </c>
      <c r="I142" s="14"/>
      <c r="J142" s="14"/>
      <c r="K142" s="191"/>
      <c r="L142" s="195"/>
      <c r="M142" s="195"/>
    </row>
    <row r="143" spans="1:13" ht="24">
      <c r="A143" s="38" t="s">
        <v>9</v>
      </c>
      <c r="B143" s="205"/>
      <c r="C143" s="195"/>
      <c r="D143" s="195"/>
      <c r="E143" s="74">
        <v>22</v>
      </c>
      <c r="F143" s="15" t="s">
        <v>51</v>
      </c>
      <c r="G143" s="75">
        <v>3.02</v>
      </c>
      <c r="H143" s="14">
        <f t="shared" si="5"/>
        <v>66.44</v>
      </c>
      <c r="I143" s="14"/>
      <c r="J143" s="14"/>
      <c r="K143" s="191"/>
      <c r="L143" s="195"/>
      <c r="M143" s="195"/>
    </row>
    <row r="144" spans="1:13" ht="24">
      <c r="A144" s="38" t="s">
        <v>10</v>
      </c>
      <c r="B144" s="205"/>
      <c r="C144" s="195"/>
      <c r="D144" s="195"/>
      <c r="E144" s="74">
        <v>5</v>
      </c>
      <c r="F144" s="15" t="s">
        <v>51</v>
      </c>
      <c r="G144" s="75">
        <v>1.2</v>
      </c>
      <c r="H144" s="14">
        <f t="shared" si="5"/>
        <v>6</v>
      </c>
      <c r="I144" s="14"/>
      <c r="J144" s="14"/>
      <c r="K144" s="191"/>
      <c r="L144" s="195"/>
      <c r="M144" s="195"/>
    </row>
    <row r="145" spans="1:13" ht="24">
      <c r="A145" s="38" t="s">
        <v>11</v>
      </c>
      <c r="B145" s="205"/>
      <c r="C145" s="195"/>
      <c r="D145" s="195"/>
      <c r="E145" s="74">
        <v>45</v>
      </c>
      <c r="F145" s="15" t="s">
        <v>49</v>
      </c>
      <c r="G145" s="75">
        <v>1.15</v>
      </c>
      <c r="H145" s="14">
        <f t="shared" si="5"/>
        <v>51.74999999999999</v>
      </c>
      <c r="I145" s="14"/>
      <c r="J145" s="14"/>
      <c r="K145" s="191"/>
      <c r="L145" s="195"/>
      <c r="M145" s="195"/>
    </row>
    <row r="146" spans="1:13" ht="24">
      <c r="A146" s="38" t="s">
        <v>12</v>
      </c>
      <c r="B146" s="205"/>
      <c r="C146" s="195"/>
      <c r="D146" s="195"/>
      <c r="E146" s="74">
        <v>148</v>
      </c>
      <c r="F146" s="15" t="s">
        <v>52</v>
      </c>
      <c r="G146" s="75">
        <v>0.74</v>
      </c>
      <c r="H146" s="14">
        <f t="shared" si="5"/>
        <v>109.52</v>
      </c>
      <c r="I146" s="14"/>
      <c r="J146" s="14"/>
      <c r="K146" s="191"/>
      <c r="L146" s="195"/>
      <c r="M146" s="195"/>
    </row>
    <row r="147" spans="1:13" ht="24">
      <c r="A147" s="38" t="s">
        <v>13</v>
      </c>
      <c r="B147" s="205"/>
      <c r="C147" s="195"/>
      <c r="D147" s="195"/>
      <c r="E147" s="74">
        <v>15</v>
      </c>
      <c r="F147" s="15" t="s">
        <v>53</v>
      </c>
      <c r="G147" s="75">
        <v>9.13</v>
      </c>
      <c r="H147" s="14">
        <f t="shared" si="5"/>
        <v>136.95000000000002</v>
      </c>
      <c r="I147" s="14"/>
      <c r="J147" s="14"/>
      <c r="K147" s="191"/>
      <c r="L147" s="195"/>
      <c r="M147" s="195"/>
    </row>
    <row r="148" spans="1:13" ht="24">
      <c r="A148" s="38" t="s">
        <v>14</v>
      </c>
      <c r="B148" s="205"/>
      <c r="C148" s="195"/>
      <c r="D148" s="195"/>
      <c r="E148" s="74">
        <v>76</v>
      </c>
      <c r="F148" s="15" t="s">
        <v>48</v>
      </c>
      <c r="G148" s="75">
        <v>1.46</v>
      </c>
      <c r="H148" s="14">
        <f t="shared" si="5"/>
        <v>110.96</v>
      </c>
      <c r="I148" s="14"/>
      <c r="J148" s="14"/>
      <c r="K148" s="191"/>
      <c r="L148" s="195"/>
      <c r="M148" s="195"/>
    </row>
    <row r="149" spans="1:13" ht="12">
      <c r="A149" s="38" t="s">
        <v>15</v>
      </c>
      <c r="B149" s="205"/>
      <c r="C149" s="195"/>
      <c r="D149" s="195"/>
      <c r="E149" s="74">
        <v>3</v>
      </c>
      <c r="F149" s="15" t="s">
        <v>48</v>
      </c>
      <c r="G149" s="75">
        <v>31.07</v>
      </c>
      <c r="H149" s="14">
        <f t="shared" si="5"/>
        <v>93.21000000000001</v>
      </c>
      <c r="I149" s="14"/>
      <c r="J149" s="14"/>
      <c r="K149" s="191"/>
      <c r="L149" s="195"/>
      <c r="M149" s="195"/>
    </row>
    <row r="150" spans="1:13" ht="36">
      <c r="A150" s="38" t="s">
        <v>16</v>
      </c>
      <c r="B150" s="205"/>
      <c r="C150" s="195"/>
      <c r="D150" s="195"/>
      <c r="E150" s="74">
        <v>113</v>
      </c>
      <c r="F150" s="15" t="s">
        <v>54</v>
      </c>
      <c r="G150" s="75">
        <v>2.44</v>
      </c>
      <c r="H150" s="14">
        <f t="shared" si="5"/>
        <v>275.71999999999997</v>
      </c>
      <c r="I150" s="14"/>
      <c r="J150" s="14"/>
      <c r="K150" s="191"/>
      <c r="L150" s="195"/>
      <c r="M150" s="195"/>
    </row>
    <row r="151" spans="1:13" ht="36">
      <c r="A151" s="38" t="s">
        <v>376</v>
      </c>
      <c r="B151" s="205"/>
      <c r="C151" s="195"/>
      <c r="D151" s="195"/>
      <c r="E151" s="74">
        <v>136</v>
      </c>
      <c r="F151" s="15" t="s">
        <v>54</v>
      </c>
      <c r="G151" s="75">
        <v>2.71</v>
      </c>
      <c r="H151" s="14">
        <f t="shared" si="5"/>
        <v>368.56</v>
      </c>
      <c r="I151" s="14"/>
      <c r="J151" s="14"/>
      <c r="K151" s="191"/>
      <c r="L151" s="195"/>
      <c r="M151" s="195"/>
    </row>
    <row r="152" spans="1:13" ht="36">
      <c r="A152" s="38" t="s">
        <v>377</v>
      </c>
      <c r="B152" s="205"/>
      <c r="C152" s="195"/>
      <c r="D152" s="195"/>
      <c r="E152" s="74">
        <v>39</v>
      </c>
      <c r="F152" s="15" t="s">
        <v>54</v>
      </c>
      <c r="G152" s="75">
        <v>3.85</v>
      </c>
      <c r="H152" s="14">
        <f t="shared" si="5"/>
        <v>150.15</v>
      </c>
      <c r="I152" s="14"/>
      <c r="J152" s="14"/>
      <c r="K152" s="191"/>
      <c r="L152" s="195"/>
      <c r="M152" s="195"/>
    </row>
    <row r="153" spans="1:13" ht="36">
      <c r="A153" s="38" t="s">
        <v>17</v>
      </c>
      <c r="B153" s="205"/>
      <c r="C153" s="195"/>
      <c r="D153" s="195"/>
      <c r="E153" s="74">
        <v>63</v>
      </c>
      <c r="F153" s="15" t="s">
        <v>55</v>
      </c>
      <c r="G153" s="75">
        <v>3.29</v>
      </c>
      <c r="H153" s="14">
        <f t="shared" si="5"/>
        <v>207.27</v>
      </c>
      <c r="I153" s="14"/>
      <c r="J153" s="14"/>
      <c r="K153" s="191"/>
      <c r="L153" s="195"/>
      <c r="M153" s="195"/>
    </row>
    <row r="154" spans="1:13" ht="36">
      <c r="A154" s="38" t="s">
        <v>18</v>
      </c>
      <c r="B154" s="205"/>
      <c r="C154" s="195"/>
      <c r="D154" s="195"/>
      <c r="E154" s="74">
        <v>27</v>
      </c>
      <c r="F154" s="15" t="s">
        <v>55</v>
      </c>
      <c r="G154" s="75">
        <v>2.7</v>
      </c>
      <c r="H154" s="14">
        <f t="shared" si="5"/>
        <v>72.9</v>
      </c>
      <c r="I154" s="14"/>
      <c r="J154" s="14"/>
      <c r="K154" s="191"/>
      <c r="L154" s="195"/>
      <c r="M154" s="195"/>
    </row>
    <row r="155" spans="1:13" ht="24">
      <c r="A155" s="38" t="s">
        <v>19</v>
      </c>
      <c r="B155" s="205"/>
      <c r="C155" s="195"/>
      <c r="D155" s="195"/>
      <c r="E155" s="74">
        <v>89</v>
      </c>
      <c r="F155" s="15" t="s">
        <v>55</v>
      </c>
      <c r="G155" s="75">
        <v>3.8</v>
      </c>
      <c r="H155" s="14">
        <f t="shared" si="5"/>
        <v>338.2</v>
      </c>
      <c r="I155" s="14"/>
      <c r="J155" s="14"/>
      <c r="K155" s="191"/>
      <c r="L155" s="195"/>
      <c r="M155" s="195"/>
    </row>
    <row r="156" spans="1:13" ht="24">
      <c r="A156" s="38" t="s">
        <v>20</v>
      </c>
      <c r="B156" s="205"/>
      <c r="C156" s="195"/>
      <c r="D156" s="195"/>
      <c r="E156" s="74">
        <v>2</v>
      </c>
      <c r="F156" s="15" t="s">
        <v>55</v>
      </c>
      <c r="G156" s="75">
        <v>5.22</v>
      </c>
      <c r="H156" s="14">
        <f t="shared" si="5"/>
        <v>10.44</v>
      </c>
      <c r="I156" s="14"/>
      <c r="J156" s="14"/>
      <c r="K156" s="191"/>
      <c r="L156" s="195"/>
      <c r="M156" s="195"/>
    </row>
    <row r="157" spans="1:13" ht="12">
      <c r="A157" s="38" t="s">
        <v>21</v>
      </c>
      <c r="B157" s="205"/>
      <c r="C157" s="195"/>
      <c r="D157" s="195"/>
      <c r="E157" s="74">
        <v>11</v>
      </c>
      <c r="F157" s="15" t="s">
        <v>56</v>
      </c>
      <c r="G157" s="75">
        <v>25.5</v>
      </c>
      <c r="H157" s="14">
        <f t="shared" si="5"/>
        <v>280.5</v>
      </c>
      <c r="I157" s="14"/>
      <c r="J157" s="14"/>
      <c r="K157" s="191"/>
      <c r="L157" s="195"/>
      <c r="M157" s="195"/>
    </row>
    <row r="158" spans="1:13" ht="12">
      <c r="A158" s="38" t="s">
        <v>22</v>
      </c>
      <c r="B158" s="205"/>
      <c r="C158" s="195"/>
      <c r="D158" s="195"/>
      <c r="E158" s="74">
        <v>3</v>
      </c>
      <c r="F158" s="15" t="s">
        <v>53</v>
      </c>
      <c r="G158" s="75">
        <v>63</v>
      </c>
      <c r="H158" s="14">
        <f t="shared" si="5"/>
        <v>189</v>
      </c>
      <c r="I158" s="14"/>
      <c r="J158" s="14"/>
      <c r="K158" s="191"/>
      <c r="L158" s="195"/>
      <c r="M158" s="195"/>
    </row>
    <row r="159" spans="1:13" ht="12">
      <c r="A159" s="38" t="s">
        <v>23</v>
      </c>
      <c r="B159" s="205"/>
      <c r="C159" s="195"/>
      <c r="D159" s="195"/>
      <c r="E159" s="74">
        <v>6</v>
      </c>
      <c r="F159" s="15" t="s">
        <v>53</v>
      </c>
      <c r="G159" s="75">
        <v>74.15</v>
      </c>
      <c r="H159" s="14">
        <f t="shared" si="5"/>
        <v>444.90000000000003</v>
      </c>
      <c r="I159" s="14"/>
      <c r="J159" s="14"/>
      <c r="K159" s="191"/>
      <c r="L159" s="195"/>
      <c r="M159" s="195"/>
    </row>
    <row r="160" spans="1:13" ht="24">
      <c r="A160" s="38" t="s">
        <v>24</v>
      </c>
      <c r="B160" s="205"/>
      <c r="C160" s="195"/>
      <c r="D160" s="195"/>
      <c r="E160" s="74">
        <v>11</v>
      </c>
      <c r="F160" s="15" t="s">
        <v>55</v>
      </c>
      <c r="G160" s="75">
        <v>2.9</v>
      </c>
      <c r="H160" s="14">
        <f t="shared" si="5"/>
        <v>31.9</v>
      </c>
      <c r="I160" s="14"/>
      <c r="J160" s="14"/>
      <c r="K160" s="191"/>
      <c r="L160" s="195"/>
      <c r="M160" s="195"/>
    </row>
    <row r="161" spans="1:13" ht="12">
      <c r="A161" s="38" t="s">
        <v>25</v>
      </c>
      <c r="B161" s="205"/>
      <c r="C161" s="195"/>
      <c r="D161" s="195"/>
      <c r="E161" s="74">
        <v>56</v>
      </c>
      <c r="F161" s="15" t="s">
        <v>55</v>
      </c>
      <c r="G161" s="75">
        <v>1.09</v>
      </c>
      <c r="H161" s="14">
        <f t="shared" si="5"/>
        <v>61.040000000000006</v>
      </c>
      <c r="I161" s="14"/>
      <c r="J161" s="14"/>
      <c r="K161" s="191"/>
      <c r="L161" s="195"/>
      <c r="M161" s="195"/>
    </row>
    <row r="162" spans="1:13" ht="24">
      <c r="A162" s="38" t="s">
        <v>26</v>
      </c>
      <c r="B162" s="205"/>
      <c r="C162" s="195"/>
      <c r="D162" s="195"/>
      <c r="E162" s="74">
        <v>110</v>
      </c>
      <c r="F162" s="15" t="s">
        <v>55</v>
      </c>
      <c r="G162" s="75">
        <v>9.5</v>
      </c>
      <c r="H162" s="14">
        <f t="shared" si="5"/>
        <v>1045</v>
      </c>
      <c r="I162" s="14"/>
      <c r="J162" s="14"/>
      <c r="K162" s="191"/>
      <c r="L162" s="195"/>
      <c r="M162" s="195"/>
    </row>
    <row r="163" spans="1:13" ht="24">
      <c r="A163" s="38" t="s">
        <v>27</v>
      </c>
      <c r="B163" s="205"/>
      <c r="C163" s="195"/>
      <c r="D163" s="195"/>
      <c r="E163" s="74">
        <v>188</v>
      </c>
      <c r="F163" s="15" t="s">
        <v>55</v>
      </c>
      <c r="G163" s="75">
        <v>2.62</v>
      </c>
      <c r="H163" s="14">
        <f t="shared" si="5"/>
        <v>492.56</v>
      </c>
      <c r="I163" s="14"/>
      <c r="J163" s="14"/>
      <c r="K163" s="191"/>
      <c r="L163" s="195"/>
      <c r="M163" s="195"/>
    </row>
    <row r="164" spans="1:13" ht="24">
      <c r="A164" s="38" t="s">
        <v>28</v>
      </c>
      <c r="B164" s="205"/>
      <c r="C164" s="195"/>
      <c r="D164" s="195"/>
      <c r="E164" s="74">
        <v>25</v>
      </c>
      <c r="F164" s="15" t="s">
        <v>55</v>
      </c>
      <c r="G164" s="75">
        <v>2.59</v>
      </c>
      <c r="H164" s="14">
        <f t="shared" si="5"/>
        <v>64.75</v>
      </c>
      <c r="I164" s="14"/>
      <c r="J164" s="14"/>
      <c r="K164" s="191"/>
      <c r="L164" s="195"/>
      <c r="M164" s="195"/>
    </row>
    <row r="165" spans="1:13" ht="12">
      <c r="A165" s="38" t="s">
        <v>29</v>
      </c>
      <c r="B165" s="205"/>
      <c r="C165" s="195"/>
      <c r="D165" s="195"/>
      <c r="E165" s="74">
        <v>91</v>
      </c>
      <c r="F165" s="15" t="s">
        <v>48</v>
      </c>
      <c r="G165" s="75">
        <v>23</v>
      </c>
      <c r="H165" s="14">
        <f t="shared" si="5"/>
        <v>2093</v>
      </c>
      <c r="I165" s="14"/>
      <c r="J165" s="14"/>
      <c r="K165" s="191"/>
      <c r="L165" s="195"/>
      <c r="M165" s="195"/>
    </row>
    <row r="166" spans="1:13" ht="24">
      <c r="A166" s="38" t="s">
        <v>30</v>
      </c>
      <c r="B166" s="205"/>
      <c r="C166" s="195"/>
      <c r="D166" s="195"/>
      <c r="E166" s="74">
        <v>0</v>
      </c>
      <c r="F166" s="15" t="s">
        <v>48</v>
      </c>
      <c r="G166" s="75">
        <v>12.5</v>
      </c>
      <c r="H166" s="14">
        <f t="shared" si="5"/>
        <v>0</v>
      </c>
      <c r="I166" s="14"/>
      <c r="J166" s="14"/>
      <c r="K166" s="191"/>
      <c r="L166" s="195"/>
      <c r="M166" s="195"/>
    </row>
    <row r="167" spans="1:13" ht="24">
      <c r="A167" s="38" t="s">
        <v>31</v>
      </c>
      <c r="B167" s="205"/>
      <c r="C167" s="195"/>
      <c r="D167" s="195"/>
      <c r="E167" s="74">
        <v>45</v>
      </c>
      <c r="F167" s="15" t="s">
        <v>48</v>
      </c>
      <c r="G167" s="75">
        <v>7.13</v>
      </c>
      <c r="H167" s="14">
        <f t="shared" si="5"/>
        <v>320.85</v>
      </c>
      <c r="I167" s="14"/>
      <c r="J167" s="14"/>
      <c r="K167" s="191"/>
      <c r="L167" s="195"/>
      <c r="M167" s="195"/>
    </row>
    <row r="168" spans="1:13" ht="12">
      <c r="A168" s="38" t="s">
        <v>32</v>
      </c>
      <c r="B168" s="205"/>
      <c r="C168" s="195"/>
      <c r="D168" s="195"/>
      <c r="E168" s="74">
        <v>0</v>
      </c>
      <c r="F168" s="15" t="s">
        <v>48</v>
      </c>
      <c r="G168" s="75">
        <v>299.73</v>
      </c>
      <c r="H168" s="14">
        <f t="shared" si="5"/>
        <v>0</v>
      </c>
      <c r="I168" s="14"/>
      <c r="J168" s="14"/>
      <c r="K168" s="191"/>
      <c r="L168" s="195"/>
      <c r="M168" s="195"/>
    </row>
    <row r="169" spans="1:13" ht="12">
      <c r="A169" s="38" t="s">
        <v>33</v>
      </c>
      <c r="B169" s="205"/>
      <c r="C169" s="195"/>
      <c r="D169" s="195"/>
      <c r="E169" s="74">
        <v>20</v>
      </c>
      <c r="F169" s="15" t="s">
        <v>55</v>
      </c>
      <c r="G169" s="75">
        <v>10.71</v>
      </c>
      <c r="H169" s="14">
        <f t="shared" si="5"/>
        <v>214.20000000000002</v>
      </c>
      <c r="I169" s="14"/>
      <c r="J169" s="14"/>
      <c r="K169" s="191"/>
      <c r="L169" s="195"/>
      <c r="M169" s="195"/>
    </row>
    <row r="170" spans="1:13" ht="12">
      <c r="A170" s="38" t="s">
        <v>34</v>
      </c>
      <c r="B170" s="205"/>
      <c r="C170" s="195"/>
      <c r="D170" s="195"/>
      <c r="E170" s="74">
        <v>59</v>
      </c>
      <c r="F170" s="15" t="s">
        <v>55</v>
      </c>
      <c r="G170" s="75">
        <v>1.64</v>
      </c>
      <c r="H170" s="14">
        <f t="shared" si="5"/>
        <v>96.75999999999999</v>
      </c>
      <c r="I170" s="14"/>
      <c r="J170" s="14"/>
      <c r="K170" s="191"/>
      <c r="L170" s="195"/>
      <c r="M170" s="195"/>
    </row>
    <row r="171" spans="1:13" ht="24">
      <c r="A171" s="38" t="s">
        <v>35</v>
      </c>
      <c r="B171" s="205"/>
      <c r="C171" s="195"/>
      <c r="D171" s="195"/>
      <c r="E171" s="74">
        <v>370</v>
      </c>
      <c r="F171" s="15" t="s">
        <v>55</v>
      </c>
      <c r="G171" s="75">
        <v>6.68</v>
      </c>
      <c r="H171" s="14">
        <f t="shared" si="5"/>
        <v>2471.6</v>
      </c>
      <c r="I171" s="14"/>
      <c r="J171" s="14"/>
      <c r="K171" s="191"/>
      <c r="L171" s="195"/>
      <c r="M171" s="195"/>
    </row>
    <row r="172" spans="1:13" ht="24">
      <c r="A172" s="38" t="s">
        <v>36</v>
      </c>
      <c r="B172" s="205"/>
      <c r="C172" s="195"/>
      <c r="D172" s="195"/>
      <c r="E172" s="74">
        <v>37</v>
      </c>
      <c r="F172" s="15" t="s">
        <v>55</v>
      </c>
      <c r="G172" s="75">
        <v>1.41</v>
      </c>
      <c r="H172" s="14">
        <f t="shared" si="5"/>
        <v>52.169999999999995</v>
      </c>
      <c r="I172" s="14"/>
      <c r="J172" s="14"/>
      <c r="K172" s="191"/>
      <c r="L172" s="195"/>
      <c r="M172" s="195"/>
    </row>
    <row r="173" spans="1:13" ht="12">
      <c r="A173" s="38" t="s">
        <v>37</v>
      </c>
      <c r="B173" s="205"/>
      <c r="C173" s="195"/>
      <c r="D173" s="195"/>
      <c r="E173" s="74">
        <v>33</v>
      </c>
      <c r="F173" s="15" t="s">
        <v>55</v>
      </c>
      <c r="G173" s="75">
        <v>3.45</v>
      </c>
      <c r="H173" s="14">
        <f t="shared" si="5"/>
        <v>113.85000000000001</v>
      </c>
      <c r="I173" s="14"/>
      <c r="J173" s="14"/>
      <c r="K173" s="191"/>
      <c r="L173" s="195"/>
      <c r="M173" s="195"/>
    </row>
    <row r="174" spans="1:13" ht="12">
      <c r="A174" s="38" t="s">
        <v>38</v>
      </c>
      <c r="B174" s="205"/>
      <c r="C174" s="195"/>
      <c r="D174" s="195"/>
      <c r="E174" s="74">
        <v>17</v>
      </c>
      <c r="F174" s="15" t="s">
        <v>55</v>
      </c>
      <c r="G174" s="75">
        <v>100</v>
      </c>
      <c r="H174" s="14">
        <f t="shared" si="5"/>
        <v>1700</v>
      </c>
      <c r="I174" s="14"/>
      <c r="J174" s="14"/>
      <c r="K174" s="191"/>
      <c r="L174" s="195"/>
      <c r="M174" s="195"/>
    </row>
    <row r="175" spans="1:13" ht="12">
      <c r="A175" s="38" t="s">
        <v>39</v>
      </c>
      <c r="B175" s="205"/>
      <c r="C175" s="195"/>
      <c r="D175" s="195"/>
      <c r="E175" s="74">
        <v>16</v>
      </c>
      <c r="F175" s="15" t="s">
        <v>55</v>
      </c>
      <c r="G175" s="75">
        <v>100</v>
      </c>
      <c r="H175" s="14">
        <f t="shared" si="5"/>
        <v>1600</v>
      </c>
      <c r="I175" s="14"/>
      <c r="J175" s="14"/>
      <c r="K175" s="191"/>
      <c r="L175" s="195"/>
      <c r="M175" s="195"/>
    </row>
    <row r="176" spans="1:13" ht="24">
      <c r="A176" s="38" t="s">
        <v>40</v>
      </c>
      <c r="B176" s="205"/>
      <c r="C176" s="195"/>
      <c r="D176" s="195"/>
      <c r="E176" s="74">
        <v>7</v>
      </c>
      <c r="F176" s="15" t="s">
        <v>55</v>
      </c>
      <c r="G176" s="75">
        <v>116.9</v>
      </c>
      <c r="H176" s="14">
        <f t="shared" si="5"/>
        <v>818.3000000000001</v>
      </c>
      <c r="I176" s="14"/>
      <c r="J176" s="14"/>
      <c r="K176" s="191"/>
      <c r="L176" s="195"/>
      <c r="M176" s="195"/>
    </row>
    <row r="177" spans="1:13" ht="12">
      <c r="A177" s="38" t="s">
        <v>41</v>
      </c>
      <c r="B177" s="205"/>
      <c r="C177" s="195"/>
      <c r="D177" s="195"/>
      <c r="E177" s="74">
        <v>294</v>
      </c>
      <c r="F177" s="15" t="s">
        <v>55</v>
      </c>
      <c r="G177" s="75">
        <v>1.79</v>
      </c>
      <c r="H177" s="14">
        <f t="shared" si="5"/>
        <v>526.26</v>
      </c>
      <c r="I177" s="14"/>
      <c r="J177" s="14"/>
      <c r="K177" s="191"/>
      <c r="L177" s="195"/>
      <c r="M177" s="195"/>
    </row>
    <row r="178" spans="1:13" ht="12">
      <c r="A178" s="38" t="s">
        <v>42</v>
      </c>
      <c r="B178" s="205"/>
      <c r="C178" s="195"/>
      <c r="D178" s="195"/>
      <c r="E178" s="74">
        <v>105</v>
      </c>
      <c r="F178" s="15" t="s">
        <v>55</v>
      </c>
      <c r="G178" s="75">
        <v>1.59</v>
      </c>
      <c r="H178" s="14">
        <f t="shared" si="5"/>
        <v>166.95000000000002</v>
      </c>
      <c r="I178" s="14"/>
      <c r="J178" s="14"/>
      <c r="K178" s="191"/>
      <c r="L178" s="195"/>
      <c r="M178" s="195"/>
    </row>
    <row r="179" spans="1:13" ht="12">
      <c r="A179" s="38" t="s">
        <v>43</v>
      </c>
      <c r="B179" s="205"/>
      <c r="C179" s="195"/>
      <c r="D179" s="195"/>
      <c r="E179" s="74">
        <v>9</v>
      </c>
      <c r="F179" s="15" t="s">
        <v>55</v>
      </c>
      <c r="G179" s="75">
        <v>7.56</v>
      </c>
      <c r="H179" s="14">
        <f t="shared" si="5"/>
        <v>68.03999999999999</v>
      </c>
      <c r="I179" s="14"/>
      <c r="J179" s="14"/>
      <c r="K179" s="191"/>
      <c r="L179" s="195"/>
      <c r="M179" s="195"/>
    </row>
    <row r="180" spans="1:13" ht="12">
      <c r="A180" s="38" t="s">
        <v>44</v>
      </c>
      <c r="B180" s="205"/>
      <c r="C180" s="195"/>
      <c r="D180" s="195"/>
      <c r="E180" s="74">
        <v>84</v>
      </c>
      <c r="F180" s="15" t="s">
        <v>55</v>
      </c>
      <c r="G180" s="75">
        <v>2.49</v>
      </c>
      <c r="H180" s="14">
        <f t="shared" si="5"/>
        <v>209.16000000000003</v>
      </c>
      <c r="I180" s="14"/>
      <c r="J180" s="14"/>
      <c r="K180" s="191"/>
      <c r="L180" s="195"/>
      <c r="M180" s="195"/>
    </row>
    <row r="181" spans="1:13" ht="12">
      <c r="A181" s="38" t="s">
        <v>45</v>
      </c>
      <c r="B181" s="205"/>
      <c r="C181" s="195"/>
      <c r="D181" s="195"/>
      <c r="E181" s="74">
        <v>50</v>
      </c>
      <c r="F181" s="15" t="s">
        <v>58</v>
      </c>
      <c r="G181" s="75">
        <v>10.74</v>
      </c>
      <c r="H181" s="14">
        <f t="shared" si="5"/>
        <v>537</v>
      </c>
      <c r="I181" s="14"/>
      <c r="J181" s="14"/>
      <c r="K181" s="191"/>
      <c r="L181" s="195"/>
      <c r="M181" s="195"/>
    </row>
    <row r="182" spans="1:13" ht="12">
      <c r="A182" s="38" t="s">
        <v>46</v>
      </c>
      <c r="B182" s="205"/>
      <c r="C182" s="195"/>
      <c r="D182" s="195"/>
      <c r="E182" s="74">
        <v>7042</v>
      </c>
      <c r="F182" s="15" t="s">
        <v>58</v>
      </c>
      <c r="G182" s="75">
        <v>1.1</v>
      </c>
      <c r="H182" s="14">
        <f t="shared" si="5"/>
        <v>7746.200000000001</v>
      </c>
      <c r="I182" s="14"/>
      <c r="J182" s="14"/>
      <c r="K182" s="191"/>
      <c r="L182" s="195"/>
      <c r="M182" s="195"/>
    </row>
    <row r="183" spans="1:13" ht="24">
      <c r="A183" s="38" t="s">
        <v>47</v>
      </c>
      <c r="B183" s="206"/>
      <c r="C183" s="196"/>
      <c r="D183" s="196"/>
      <c r="E183" s="74">
        <v>2322</v>
      </c>
      <c r="F183" s="15" t="s">
        <v>56</v>
      </c>
      <c r="G183" s="75">
        <v>16.49</v>
      </c>
      <c r="H183" s="14">
        <f t="shared" si="5"/>
        <v>38289.78</v>
      </c>
      <c r="I183" s="14"/>
      <c r="J183" s="14"/>
      <c r="K183" s="192"/>
      <c r="L183" s="196"/>
      <c r="M183" s="196"/>
    </row>
    <row r="184" spans="1:13" ht="24">
      <c r="A184" s="42" t="s">
        <v>219</v>
      </c>
      <c r="B184" s="204" t="s">
        <v>662</v>
      </c>
      <c r="C184" s="204" t="s">
        <v>504</v>
      </c>
      <c r="D184" s="204" t="s">
        <v>521</v>
      </c>
      <c r="E184" s="76">
        <v>4</v>
      </c>
      <c r="F184" s="64" t="s">
        <v>533</v>
      </c>
      <c r="G184" s="63">
        <v>12972</v>
      </c>
      <c r="H184" s="63">
        <v>51888</v>
      </c>
      <c r="I184" s="63">
        <v>50</v>
      </c>
      <c r="J184" s="63">
        <v>50</v>
      </c>
      <c r="K184" s="190" t="s">
        <v>442</v>
      </c>
      <c r="L184" s="194" t="s">
        <v>559</v>
      </c>
      <c r="M184" s="203">
        <v>44378</v>
      </c>
    </row>
    <row r="185" spans="1:13" ht="48">
      <c r="A185" s="38" t="s">
        <v>63</v>
      </c>
      <c r="B185" s="205"/>
      <c r="C185" s="205"/>
      <c r="D185" s="205"/>
      <c r="E185" s="74">
        <v>15</v>
      </c>
      <c r="F185" s="15" t="s">
        <v>55</v>
      </c>
      <c r="G185" s="65">
        <v>1281.89</v>
      </c>
      <c r="H185" s="14">
        <f t="shared" si="5"/>
        <v>19228.350000000002</v>
      </c>
      <c r="I185" s="77"/>
      <c r="J185" s="78"/>
      <c r="K185" s="191"/>
      <c r="L185" s="195"/>
      <c r="M185" s="195"/>
    </row>
    <row r="186" spans="1:13" ht="24">
      <c r="A186" s="38" t="s">
        <v>79</v>
      </c>
      <c r="B186" s="205"/>
      <c r="C186" s="205"/>
      <c r="D186" s="205"/>
      <c r="E186" s="74">
        <v>3</v>
      </c>
      <c r="F186" s="15" t="s">
        <v>55</v>
      </c>
      <c r="G186" s="46">
        <v>415</v>
      </c>
      <c r="H186" s="14">
        <f t="shared" si="5"/>
        <v>1245</v>
      </c>
      <c r="I186" s="77"/>
      <c r="J186" s="78"/>
      <c r="K186" s="191"/>
      <c r="L186" s="195"/>
      <c r="M186" s="195"/>
    </row>
    <row r="187" spans="1:13" ht="24">
      <c r="A187" s="38" t="s">
        <v>80</v>
      </c>
      <c r="B187" s="205"/>
      <c r="C187" s="205"/>
      <c r="D187" s="205"/>
      <c r="E187" s="74">
        <v>3</v>
      </c>
      <c r="F187" s="15" t="s">
        <v>55</v>
      </c>
      <c r="G187" s="46">
        <v>450</v>
      </c>
      <c r="H187" s="14">
        <f t="shared" si="5"/>
        <v>1350</v>
      </c>
      <c r="I187" s="77"/>
      <c r="J187" s="78"/>
      <c r="K187" s="191"/>
      <c r="L187" s="195"/>
      <c r="M187" s="195"/>
    </row>
    <row r="188" spans="1:13" ht="36">
      <c r="A188" s="38" t="s">
        <v>81</v>
      </c>
      <c r="B188" s="205"/>
      <c r="C188" s="205"/>
      <c r="D188" s="205"/>
      <c r="E188" s="74">
        <v>3</v>
      </c>
      <c r="F188" s="15" t="s">
        <v>55</v>
      </c>
      <c r="G188" s="46">
        <v>446.74</v>
      </c>
      <c r="H188" s="14">
        <f t="shared" si="5"/>
        <v>1340.22</v>
      </c>
      <c r="I188" s="77"/>
      <c r="J188" s="78"/>
      <c r="K188" s="191"/>
      <c r="L188" s="195"/>
      <c r="M188" s="195"/>
    </row>
    <row r="189" spans="1:13" ht="24">
      <c r="A189" s="38" t="s">
        <v>82</v>
      </c>
      <c r="B189" s="205"/>
      <c r="C189" s="205"/>
      <c r="D189" s="205"/>
      <c r="E189" s="74">
        <v>3</v>
      </c>
      <c r="F189" s="15" t="s">
        <v>55</v>
      </c>
      <c r="G189" s="46">
        <v>445.58</v>
      </c>
      <c r="H189" s="14">
        <f t="shared" si="5"/>
        <v>1336.74</v>
      </c>
      <c r="I189" s="77"/>
      <c r="J189" s="78"/>
      <c r="K189" s="191"/>
      <c r="L189" s="195"/>
      <c r="M189" s="195"/>
    </row>
    <row r="190" spans="1:13" ht="60">
      <c r="A190" s="38" t="s">
        <v>64</v>
      </c>
      <c r="B190" s="205"/>
      <c r="C190" s="205"/>
      <c r="D190" s="205"/>
      <c r="E190" s="74">
        <v>20</v>
      </c>
      <c r="F190" s="15" t="s">
        <v>55</v>
      </c>
      <c r="G190" s="46">
        <v>301.65</v>
      </c>
      <c r="H190" s="14">
        <f t="shared" si="5"/>
        <v>6033</v>
      </c>
      <c r="I190" s="77"/>
      <c r="J190" s="78"/>
      <c r="K190" s="191"/>
      <c r="L190" s="195"/>
      <c r="M190" s="195"/>
    </row>
    <row r="191" spans="1:13" ht="84">
      <c r="A191" s="38" t="s">
        <v>65</v>
      </c>
      <c r="B191" s="205"/>
      <c r="C191" s="205"/>
      <c r="D191" s="205"/>
      <c r="E191" s="74">
        <v>2</v>
      </c>
      <c r="F191" s="15" t="s">
        <v>55</v>
      </c>
      <c r="G191" s="46">
        <v>279</v>
      </c>
      <c r="H191" s="14">
        <f t="shared" si="5"/>
        <v>558</v>
      </c>
      <c r="I191" s="77"/>
      <c r="J191" s="78"/>
      <c r="K191" s="191"/>
      <c r="L191" s="195"/>
      <c r="M191" s="195"/>
    </row>
    <row r="192" spans="1:13" ht="96">
      <c r="A192" s="38" t="s">
        <v>66</v>
      </c>
      <c r="B192" s="205"/>
      <c r="C192" s="205"/>
      <c r="D192" s="205"/>
      <c r="E192" s="74">
        <v>2</v>
      </c>
      <c r="F192" s="15" t="s">
        <v>55</v>
      </c>
      <c r="G192" s="46">
        <v>279</v>
      </c>
      <c r="H192" s="14">
        <f t="shared" si="5"/>
        <v>558</v>
      </c>
      <c r="I192" s="77"/>
      <c r="J192" s="78"/>
      <c r="K192" s="191"/>
      <c r="L192" s="195"/>
      <c r="M192" s="195"/>
    </row>
    <row r="193" spans="1:13" ht="84">
      <c r="A193" s="38" t="s">
        <v>67</v>
      </c>
      <c r="B193" s="205"/>
      <c r="C193" s="205"/>
      <c r="D193" s="205"/>
      <c r="E193" s="74">
        <v>2</v>
      </c>
      <c r="F193" s="15" t="s">
        <v>55</v>
      </c>
      <c r="G193" s="46">
        <v>279</v>
      </c>
      <c r="H193" s="14">
        <f t="shared" si="5"/>
        <v>558</v>
      </c>
      <c r="I193" s="77"/>
      <c r="J193" s="78"/>
      <c r="K193" s="191"/>
      <c r="L193" s="195"/>
      <c r="M193" s="195"/>
    </row>
    <row r="194" spans="1:13" ht="84">
      <c r="A194" s="38" t="s">
        <v>68</v>
      </c>
      <c r="B194" s="205"/>
      <c r="C194" s="205"/>
      <c r="D194" s="205"/>
      <c r="E194" s="74">
        <v>2</v>
      </c>
      <c r="F194" s="15" t="s">
        <v>55</v>
      </c>
      <c r="G194" s="46">
        <v>279</v>
      </c>
      <c r="H194" s="14">
        <f t="shared" si="5"/>
        <v>558</v>
      </c>
      <c r="I194" s="77"/>
      <c r="J194" s="78"/>
      <c r="K194" s="191"/>
      <c r="L194" s="195"/>
      <c r="M194" s="195"/>
    </row>
    <row r="195" spans="1:13" ht="24">
      <c r="A195" s="38" t="s">
        <v>69</v>
      </c>
      <c r="B195" s="205"/>
      <c r="C195" s="205"/>
      <c r="D195" s="205"/>
      <c r="E195" s="74">
        <v>26</v>
      </c>
      <c r="F195" s="15" t="s">
        <v>55</v>
      </c>
      <c r="G195" s="46">
        <v>34</v>
      </c>
      <c r="H195" s="14">
        <f aca="true" t="shared" si="6" ref="H195:H204">E195*G195</f>
        <v>884</v>
      </c>
      <c r="I195" s="77"/>
      <c r="J195" s="78"/>
      <c r="K195" s="191"/>
      <c r="L195" s="195"/>
      <c r="M195" s="195"/>
    </row>
    <row r="196" spans="1:13" ht="24">
      <c r="A196" s="38" t="s">
        <v>70</v>
      </c>
      <c r="B196" s="205"/>
      <c r="C196" s="205"/>
      <c r="D196" s="205"/>
      <c r="E196" s="74">
        <v>143</v>
      </c>
      <c r="F196" s="15" t="s">
        <v>55</v>
      </c>
      <c r="G196" s="46">
        <v>34</v>
      </c>
      <c r="H196" s="14">
        <f t="shared" si="6"/>
        <v>4862</v>
      </c>
      <c r="I196" s="77"/>
      <c r="J196" s="78"/>
      <c r="K196" s="191"/>
      <c r="L196" s="195"/>
      <c r="M196" s="195"/>
    </row>
    <row r="197" spans="1:13" ht="36">
      <c r="A197" s="38" t="s">
        <v>71</v>
      </c>
      <c r="B197" s="205"/>
      <c r="C197" s="205"/>
      <c r="D197" s="205"/>
      <c r="E197" s="74">
        <v>2</v>
      </c>
      <c r="F197" s="15" t="s">
        <v>55</v>
      </c>
      <c r="G197" s="46">
        <v>415</v>
      </c>
      <c r="H197" s="14">
        <f t="shared" si="6"/>
        <v>830</v>
      </c>
      <c r="I197" s="77"/>
      <c r="J197" s="78"/>
      <c r="K197" s="191"/>
      <c r="L197" s="195"/>
      <c r="M197" s="195"/>
    </row>
    <row r="198" spans="1:13" ht="24">
      <c r="A198" s="38" t="s">
        <v>72</v>
      </c>
      <c r="B198" s="205"/>
      <c r="C198" s="205"/>
      <c r="D198" s="205"/>
      <c r="E198" s="74">
        <v>50</v>
      </c>
      <c r="F198" s="15" t="s">
        <v>55</v>
      </c>
      <c r="G198" s="46">
        <v>67</v>
      </c>
      <c r="H198" s="14">
        <f t="shared" si="6"/>
        <v>3350</v>
      </c>
      <c r="I198" s="77"/>
      <c r="J198" s="78"/>
      <c r="K198" s="191"/>
      <c r="L198" s="195"/>
      <c r="M198" s="195"/>
    </row>
    <row r="199" spans="1:13" ht="24">
      <c r="A199" s="38" t="s">
        <v>73</v>
      </c>
      <c r="B199" s="205"/>
      <c r="C199" s="205"/>
      <c r="D199" s="205"/>
      <c r="E199" s="74">
        <v>18</v>
      </c>
      <c r="F199" s="15" t="s">
        <v>55</v>
      </c>
      <c r="G199" s="46">
        <v>42.9</v>
      </c>
      <c r="H199" s="14">
        <f t="shared" si="6"/>
        <v>772.1999999999999</v>
      </c>
      <c r="I199" s="77"/>
      <c r="J199" s="78"/>
      <c r="K199" s="191"/>
      <c r="L199" s="195"/>
      <c r="M199" s="195"/>
    </row>
    <row r="200" spans="1:13" ht="36">
      <c r="A200" s="38" t="s">
        <v>74</v>
      </c>
      <c r="B200" s="205"/>
      <c r="C200" s="205"/>
      <c r="D200" s="205"/>
      <c r="E200" s="74">
        <v>100</v>
      </c>
      <c r="F200" s="15" t="s">
        <v>55</v>
      </c>
      <c r="G200" s="46">
        <v>26.3</v>
      </c>
      <c r="H200" s="14">
        <f t="shared" si="6"/>
        <v>2630</v>
      </c>
      <c r="I200" s="77"/>
      <c r="J200" s="78"/>
      <c r="K200" s="191"/>
      <c r="L200" s="195"/>
      <c r="M200" s="195"/>
    </row>
    <row r="201" spans="1:13" ht="12">
      <c r="A201" s="38" t="s">
        <v>75</v>
      </c>
      <c r="B201" s="205"/>
      <c r="C201" s="205"/>
      <c r="D201" s="205"/>
      <c r="E201" s="74">
        <v>100</v>
      </c>
      <c r="F201" s="15" t="s">
        <v>55</v>
      </c>
      <c r="G201" s="46">
        <v>38.13</v>
      </c>
      <c r="H201" s="14">
        <f t="shared" si="6"/>
        <v>3813.0000000000005</v>
      </c>
      <c r="I201" s="77"/>
      <c r="J201" s="78"/>
      <c r="K201" s="191"/>
      <c r="L201" s="195"/>
      <c r="M201" s="195"/>
    </row>
    <row r="202" spans="1:13" ht="24">
      <c r="A202" s="38" t="s">
        <v>76</v>
      </c>
      <c r="B202" s="205"/>
      <c r="C202" s="205"/>
      <c r="D202" s="205"/>
      <c r="E202" s="74">
        <v>2</v>
      </c>
      <c r="F202" s="15" t="s">
        <v>55</v>
      </c>
      <c r="G202" s="46">
        <v>345.99</v>
      </c>
      <c r="H202" s="14">
        <f t="shared" si="6"/>
        <v>691.98</v>
      </c>
      <c r="I202" s="77"/>
      <c r="J202" s="78"/>
      <c r="K202" s="191"/>
      <c r="L202" s="195"/>
      <c r="M202" s="195"/>
    </row>
    <row r="203" spans="1:13" ht="24">
      <c r="A203" s="38" t="s">
        <v>77</v>
      </c>
      <c r="B203" s="205"/>
      <c r="C203" s="205"/>
      <c r="D203" s="205"/>
      <c r="E203" s="74">
        <v>27</v>
      </c>
      <c r="F203" s="15" t="s">
        <v>55</v>
      </c>
      <c r="G203" s="46">
        <v>22</v>
      </c>
      <c r="H203" s="14">
        <f t="shared" si="6"/>
        <v>594</v>
      </c>
      <c r="I203" s="77"/>
      <c r="J203" s="78"/>
      <c r="K203" s="191"/>
      <c r="L203" s="195"/>
      <c r="M203" s="195"/>
    </row>
    <row r="204" spans="1:13" ht="48">
      <c r="A204" s="38" t="s">
        <v>78</v>
      </c>
      <c r="B204" s="239"/>
      <c r="C204" s="239"/>
      <c r="D204" s="239"/>
      <c r="E204" s="74">
        <v>58</v>
      </c>
      <c r="F204" s="15" t="s">
        <v>55</v>
      </c>
      <c r="G204" s="46">
        <v>12</v>
      </c>
      <c r="H204" s="14">
        <f t="shared" si="6"/>
        <v>696</v>
      </c>
      <c r="I204" s="77"/>
      <c r="J204" s="78"/>
      <c r="K204" s="240"/>
      <c r="L204" s="195"/>
      <c r="M204" s="238"/>
    </row>
    <row r="205" spans="1:13" ht="36">
      <c r="A205" s="42" t="s">
        <v>220</v>
      </c>
      <c r="B205" s="31"/>
      <c r="C205" s="30"/>
      <c r="D205" s="30"/>
      <c r="E205" s="79"/>
      <c r="F205" s="39"/>
      <c r="G205" s="44"/>
      <c r="H205" s="80">
        <v>300000</v>
      </c>
      <c r="I205" s="31"/>
      <c r="J205" s="30"/>
      <c r="K205" s="143"/>
      <c r="L205" s="33"/>
      <c r="M205" s="33"/>
    </row>
    <row r="206" spans="1:13" ht="96">
      <c r="A206" s="38" t="s">
        <v>221</v>
      </c>
      <c r="B206" s="36" t="s">
        <v>663</v>
      </c>
      <c r="C206" s="36" t="s">
        <v>222</v>
      </c>
      <c r="D206" s="36" t="s">
        <v>509</v>
      </c>
      <c r="E206" s="81">
        <v>12</v>
      </c>
      <c r="F206" s="39" t="s">
        <v>517</v>
      </c>
      <c r="G206" s="40">
        <v>25000</v>
      </c>
      <c r="H206" s="40">
        <v>300000</v>
      </c>
      <c r="I206" s="37">
        <v>20</v>
      </c>
      <c r="J206" s="37">
        <v>80</v>
      </c>
      <c r="K206" s="144" t="s">
        <v>443</v>
      </c>
      <c r="L206" s="47" t="s">
        <v>559</v>
      </c>
      <c r="M206" s="47" t="s">
        <v>603</v>
      </c>
    </row>
    <row r="207" spans="1:13" ht="24">
      <c r="A207" s="42" t="s">
        <v>223</v>
      </c>
      <c r="B207" s="44"/>
      <c r="C207" s="43"/>
      <c r="D207" s="43"/>
      <c r="E207" s="81"/>
      <c r="F207" s="39"/>
      <c r="G207" s="44"/>
      <c r="H207" s="45">
        <v>120000</v>
      </c>
      <c r="I207" s="44"/>
      <c r="J207" s="43"/>
      <c r="K207" s="145"/>
      <c r="L207" s="33"/>
      <c r="M207" s="33"/>
    </row>
    <row r="208" spans="1:13" ht="84">
      <c r="A208" s="38" t="s">
        <v>224</v>
      </c>
      <c r="B208" s="39" t="s">
        <v>663</v>
      </c>
      <c r="C208" s="39" t="s">
        <v>504</v>
      </c>
      <c r="D208" s="39" t="s">
        <v>509</v>
      </c>
      <c r="E208" s="81">
        <v>12</v>
      </c>
      <c r="F208" s="39" t="s">
        <v>517</v>
      </c>
      <c r="G208" s="40">
        <v>10000</v>
      </c>
      <c r="H208" s="40">
        <v>120000</v>
      </c>
      <c r="I208" s="40">
        <v>0</v>
      </c>
      <c r="J208" s="40">
        <v>100</v>
      </c>
      <c r="K208" s="146" t="s">
        <v>444</v>
      </c>
      <c r="L208" s="47" t="s">
        <v>605</v>
      </c>
      <c r="M208" s="47" t="s">
        <v>604</v>
      </c>
    </row>
    <row r="209" spans="1:13" ht="36">
      <c r="A209" s="42" t="s">
        <v>519</v>
      </c>
      <c r="B209" s="44"/>
      <c r="C209" s="43"/>
      <c r="D209" s="43"/>
      <c r="E209" s="44"/>
      <c r="F209" s="39"/>
      <c r="G209" s="44"/>
      <c r="H209" s="45">
        <v>27016</v>
      </c>
      <c r="I209" s="44"/>
      <c r="J209" s="43"/>
      <c r="K209" s="141"/>
      <c r="L209" s="11"/>
      <c r="M209" s="11"/>
    </row>
    <row r="210" spans="1:13" ht="24">
      <c r="A210" s="67" t="s">
        <v>225</v>
      </c>
      <c r="B210" s="39" t="s">
        <v>438</v>
      </c>
      <c r="C210" s="39" t="s">
        <v>504</v>
      </c>
      <c r="D210" s="39" t="s">
        <v>509</v>
      </c>
      <c r="E210" s="40">
        <v>1</v>
      </c>
      <c r="F210" s="39" t="s">
        <v>514</v>
      </c>
      <c r="G210" s="40">
        <v>400</v>
      </c>
      <c r="H210" s="40">
        <v>400</v>
      </c>
      <c r="I210" s="40">
        <v>0</v>
      </c>
      <c r="J210" s="40">
        <v>100</v>
      </c>
      <c r="K210" s="147"/>
      <c r="L210" s="47" t="s">
        <v>559</v>
      </c>
      <c r="M210" s="17">
        <v>44287</v>
      </c>
    </row>
    <row r="211" spans="1:13" ht="36">
      <c r="A211" s="67" t="s">
        <v>226</v>
      </c>
      <c r="B211" s="39" t="s">
        <v>663</v>
      </c>
      <c r="C211" s="39" t="s">
        <v>504</v>
      </c>
      <c r="D211" s="39" t="s">
        <v>509</v>
      </c>
      <c r="E211" s="40">
        <v>2</v>
      </c>
      <c r="F211" s="39" t="s">
        <v>506</v>
      </c>
      <c r="G211" s="40">
        <v>10500</v>
      </c>
      <c r="H211" s="40">
        <v>21000</v>
      </c>
      <c r="I211" s="40">
        <v>20</v>
      </c>
      <c r="J211" s="40">
        <v>80</v>
      </c>
      <c r="K211" s="147"/>
      <c r="L211" s="47" t="s">
        <v>559</v>
      </c>
      <c r="M211" s="17">
        <v>44287</v>
      </c>
    </row>
    <row r="212" spans="1:13" ht="96" customHeight="1">
      <c r="A212" s="62" t="s">
        <v>227</v>
      </c>
      <c r="B212" s="204" t="s">
        <v>438</v>
      </c>
      <c r="C212" s="194" t="s">
        <v>504</v>
      </c>
      <c r="D212" s="241" t="s">
        <v>509</v>
      </c>
      <c r="E212" s="63">
        <v>4</v>
      </c>
      <c r="F212" s="64" t="s">
        <v>533</v>
      </c>
      <c r="G212" s="63">
        <v>588</v>
      </c>
      <c r="H212" s="63">
        <v>2352</v>
      </c>
      <c r="I212" s="63">
        <v>57</v>
      </c>
      <c r="J212" s="63">
        <v>43</v>
      </c>
      <c r="K212" s="190" t="s">
        <v>439</v>
      </c>
      <c r="L212" s="194" t="s">
        <v>559</v>
      </c>
      <c r="M212" s="203">
        <v>44166</v>
      </c>
    </row>
    <row r="213" spans="1:13" ht="12">
      <c r="A213" s="67" t="s">
        <v>129</v>
      </c>
      <c r="B213" s="205"/>
      <c r="C213" s="195"/>
      <c r="D213" s="242"/>
      <c r="E213" s="59">
        <v>25</v>
      </c>
      <c r="F213" s="60" t="s">
        <v>48</v>
      </c>
      <c r="G213" s="61">
        <v>41</v>
      </c>
      <c r="H213" s="14">
        <f>G213*E213</f>
        <v>1025</v>
      </c>
      <c r="I213" s="14"/>
      <c r="J213" s="14"/>
      <c r="K213" s="191"/>
      <c r="L213" s="195"/>
      <c r="M213" s="195"/>
    </row>
    <row r="214" spans="1:13" ht="12">
      <c r="A214" s="67" t="s">
        <v>130</v>
      </c>
      <c r="B214" s="205"/>
      <c r="C214" s="195"/>
      <c r="D214" s="242"/>
      <c r="E214" s="59">
        <v>12</v>
      </c>
      <c r="F214" s="60" t="s">
        <v>48</v>
      </c>
      <c r="G214" s="61">
        <v>36</v>
      </c>
      <c r="H214" s="14">
        <f>G214*E214</f>
        <v>432</v>
      </c>
      <c r="I214" s="14"/>
      <c r="J214" s="14"/>
      <c r="K214" s="191"/>
      <c r="L214" s="195"/>
      <c r="M214" s="195"/>
    </row>
    <row r="215" spans="1:13" ht="12">
      <c r="A215" s="67" t="s">
        <v>131</v>
      </c>
      <c r="B215" s="205"/>
      <c r="C215" s="195"/>
      <c r="D215" s="242"/>
      <c r="E215" s="59">
        <v>12</v>
      </c>
      <c r="F215" s="60" t="s">
        <v>48</v>
      </c>
      <c r="G215" s="61">
        <v>30</v>
      </c>
      <c r="H215" s="14">
        <f>G215*E215</f>
        <v>360</v>
      </c>
      <c r="I215" s="14"/>
      <c r="J215" s="14"/>
      <c r="K215" s="191"/>
      <c r="L215" s="195"/>
      <c r="M215" s="195"/>
    </row>
    <row r="216" spans="1:13" ht="12">
      <c r="A216" s="67" t="s">
        <v>132</v>
      </c>
      <c r="B216" s="205"/>
      <c r="C216" s="195"/>
      <c r="D216" s="242"/>
      <c r="E216" s="59">
        <v>5</v>
      </c>
      <c r="F216" s="60" t="s">
        <v>48</v>
      </c>
      <c r="G216" s="61">
        <v>47</v>
      </c>
      <c r="H216" s="14">
        <f>G216*E216</f>
        <v>235</v>
      </c>
      <c r="I216" s="14"/>
      <c r="J216" s="14"/>
      <c r="K216" s="191"/>
      <c r="L216" s="195"/>
      <c r="M216" s="195"/>
    </row>
    <row r="217" spans="1:13" ht="36">
      <c r="A217" s="67" t="s">
        <v>133</v>
      </c>
      <c r="B217" s="206"/>
      <c r="C217" s="196"/>
      <c r="D217" s="243"/>
      <c r="E217" s="60">
        <v>2</v>
      </c>
      <c r="F217" s="60" t="s">
        <v>48</v>
      </c>
      <c r="G217" s="61">
        <v>150</v>
      </c>
      <c r="H217" s="14">
        <f>G217*E217</f>
        <v>300</v>
      </c>
      <c r="I217" s="14"/>
      <c r="J217" s="14"/>
      <c r="K217" s="192"/>
      <c r="L217" s="196"/>
      <c r="M217" s="196"/>
    </row>
    <row r="218" spans="1:13" ht="96">
      <c r="A218" s="62" t="s">
        <v>228</v>
      </c>
      <c r="B218" s="15" t="s">
        <v>438</v>
      </c>
      <c r="C218" s="15" t="s">
        <v>504</v>
      </c>
      <c r="D218" s="15" t="s">
        <v>509</v>
      </c>
      <c r="E218" s="14">
        <v>12</v>
      </c>
      <c r="F218" s="15" t="s">
        <v>517</v>
      </c>
      <c r="G218" s="14">
        <v>272</v>
      </c>
      <c r="H218" s="14">
        <f>E218*G218</f>
        <v>3264</v>
      </c>
      <c r="I218" s="14">
        <v>0</v>
      </c>
      <c r="J218" s="14">
        <v>100</v>
      </c>
      <c r="K218" s="148" t="s">
        <v>445</v>
      </c>
      <c r="L218" s="82" t="s">
        <v>559</v>
      </c>
      <c r="M218" s="17">
        <v>44166</v>
      </c>
    </row>
    <row r="219" spans="1:13" ht="36">
      <c r="A219" s="56" t="s">
        <v>229</v>
      </c>
      <c r="B219" s="8"/>
      <c r="C219" s="9"/>
      <c r="D219" s="9"/>
      <c r="E219" s="8"/>
      <c r="F219" s="9"/>
      <c r="G219" s="8"/>
      <c r="H219" s="10">
        <v>44456</v>
      </c>
      <c r="I219" s="8"/>
      <c r="J219" s="9"/>
      <c r="K219" s="149"/>
      <c r="L219" s="11"/>
      <c r="M219" s="11"/>
    </row>
    <row r="220" spans="1:13" ht="144">
      <c r="A220" s="67" t="s">
        <v>230</v>
      </c>
      <c r="B220" s="15" t="s">
        <v>438</v>
      </c>
      <c r="C220" s="15" t="s">
        <v>504</v>
      </c>
      <c r="D220" s="15" t="s">
        <v>509</v>
      </c>
      <c r="E220" s="14">
        <v>1</v>
      </c>
      <c r="F220" s="15" t="s">
        <v>514</v>
      </c>
      <c r="G220" s="14">
        <v>700</v>
      </c>
      <c r="H220" s="14">
        <v>700</v>
      </c>
      <c r="I220" s="14">
        <v>35</v>
      </c>
      <c r="J220" s="14">
        <v>65</v>
      </c>
      <c r="K220" s="142" t="s">
        <v>446</v>
      </c>
      <c r="L220" s="17">
        <v>44378</v>
      </c>
      <c r="M220" s="17">
        <v>44317</v>
      </c>
    </row>
    <row r="221" spans="1:13" ht="36">
      <c r="A221" s="62" t="s">
        <v>231</v>
      </c>
      <c r="B221" s="194" t="s">
        <v>663</v>
      </c>
      <c r="C221" s="194" t="s">
        <v>504</v>
      </c>
      <c r="D221" s="241" t="s">
        <v>509</v>
      </c>
      <c r="E221" s="14">
        <v>4</v>
      </c>
      <c r="F221" s="15" t="s">
        <v>533</v>
      </c>
      <c r="G221" s="14">
        <v>10939</v>
      </c>
      <c r="H221" s="14">
        <v>43756</v>
      </c>
      <c r="I221" s="14">
        <v>100</v>
      </c>
      <c r="J221" s="14">
        <v>0</v>
      </c>
      <c r="K221" s="190" t="s">
        <v>497</v>
      </c>
      <c r="L221" s="194" t="s">
        <v>559</v>
      </c>
      <c r="M221" s="203">
        <v>44317</v>
      </c>
    </row>
    <row r="222" spans="1:13" ht="72">
      <c r="A222" s="67" t="s">
        <v>379</v>
      </c>
      <c r="B222" s="195"/>
      <c r="C222" s="195"/>
      <c r="D222" s="242"/>
      <c r="E222" s="83">
        <v>1</v>
      </c>
      <c r="F222" s="15" t="s">
        <v>664</v>
      </c>
      <c r="G222" s="84">
        <v>900</v>
      </c>
      <c r="H222" s="14">
        <f>E222*G222</f>
        <v>900</v>
      </c>
      <c r="I222" s="14"/>
      <c r="J222" s="14"/>
      <c r="K222" s="191"/>
      <c r="L222" s="195"/>
      <c r="M222" s="195"/>
    </row>
    <row r="223" spans="1:13" ht="24">
      <c r="A223" s="67" t="s">
        <v>380</v>
      </c>
      <c r="B223" s="195"/>
      <c r="C223" s="195"/>
      <c r="D223" s="242"/>
      <c r="E223" s="83">
        <v>1</v>
      </c>
      <c r="F223" s="15" t="s">
        <v>664</v>
      </c>
      <c r="G223" s="84">
        <v>1223</v>
      </c>
      <c r="H223" s="14">
        <f aca="true" t="shared" si="7" ref="H223:H232">E223*G223</f>
        <v>1223</v>
      </c>
      <c r="I223" s="14"/>
      <c r="J223" s="14"/>
      <c r="K223" s="191"/>
      <c r="L223" s="195"/>
      <c r="M223" s="195"/>
    </row>
    <row r="224" spans="1:13" ht="60">
      <c r="A224" s="67" t="s">
        <v>378</v>
      </c>
      <c r="B224" s="195"/>
      <c r="C224" s="195"/>
      <c r="D224" s="242"/>
      <c r="E224" s="83">
        <v>2</v>
      </c>
      <c r="F224" s="15" t="s">
        <v>664</v>
      </c>
      <c r="G224" s="84">
        <v>378</v>
      </c>
      <c r="H224" s="14">
        <f t="shared" si="7"/>
        <v>756</v>
      </c>
      <c r="I224" s="14"/>
      <c r="J224" s="14"/>
      <c r="K224" s="191"/>
      <c r="L224" s="195"/>
      <c r="M224" s="195"/>
    </row>
    <row r="225" spans="1:13" ht="24">
      <c r="A225" s="67" t="s">
        <v>380</v>
      </c>
      <c r="B225" s="195"/>
      <c r="C225" s="195"/>
      <c r="D225" s="242"/>
      <c r="E225" s="83">
        <v>1</v>
      </c>
      <c r="F225" s="15" t="s">
        <v>664</v>
      </c>
      <c r="G225" s="84">
        <v>1223</v>
      </c>
      <c r="H225" s="14">
        <f t="shared" si="7"/>
        <v>1223</v>
      </c>
      <c r="I225" s="14"/>
      <c r="J225" s="14"/>
      <c r="K225" s="191"/>
      <c r="L225" s="195"/>
      <c r="M225" s="195"/>
    </row>
    <row r="226" spans="1:13" ht="36">
      <c r="A226" s="67" t="s">
        <v>381</v>
      </c>
      <c r="B226" s="195"/>
      <c r="C226" s="195"/>
      <c r="D226" s="242"/>
      <c r="E226" s="83">
        <v>1</v>
      </c>
      <c r="F226" s="15" t="s">
        <v>664</v>
      </c>
      <c r="G226" s="84">
        <v>900</v>
      </c>
      <c r="H226" s="14">
        <f t="shared" si="7"/>
        <v>900</v>
      </c>
      <c r="I226" s="14"/>
      <c r="J226" s="14"/>
      <c r="K226" s="191"/>
      <c r="L226" s="195"/>
      <c r="M226" s="195"/>
    </row>
    <row r="227" spans="1:13" ht="12">
      <c r="A227" s="67" t="s">
        <v>119</v>
      </c>
      <c r="B227" s="195"/>
      <c r="C227" s="195"/>
      <c r="D227" s="242"/>
      <c r="E227" s="83">
        <v>1</v>
      </c>
      <c r="F227" s="15" t="s">
        <v>664</v>
      </c>
      <c r="G227" s="84">
        <v>981.76</v>
      </c>
      <c r="H227" s="14">
        <f t="shared" si="7"/>
        <v>981.76</v>
      </c>
      <c r="I227" s="14"/>
      <c r="J227" s="14"/>
      <c r="K227" s="191"/>
      <c r="L227" s="195"/>
      <c r="M227" s="195"/>
    </row>
    <row r="228" spans="1:13" ht="36">
      <c r="A228" s="67" t="s">
        <v>120</v>
      </c>
      <c r="B228" s="195"/>
      <c r="C228" s="195"/>
      <c r="D228" s="242"/>
      <c r="E228" s="83">
        <v>2</v>
      </c>
      <c r="F228" s="15" t="s">
        <v>664</v>
      </c>
      <c r="G228" s="84">
        <v>378</v>
      </c>
      <c r="H228" s="14">
        <f t="shared" si="7"/>
        <v>756</v>
      </c>
      <c r="I228" s="14"/>
      <c r="J228" s="14"/>
      <c r="K228" s="191"/>
      <c r="L228" s="195"/>
      <c r="M228" s="195"/>
    </row>
    <row r="229" spans="1:13" ht="36">
      <c r="A229" s="67" t="s">
        <v>382</v>
      </c>
      <c r="B229" s="195"/>
      <c r="C229" s="195"/>
      <c r="D229" s="242"/>
      <c r="E229" s="83">
        <v>1</v>
      </c>
      <c r="F229" s="15" t="s">
        <v>664</v>
      </c>
      <c r="G229" s="84">
        <v>2804.6</v>
      </c>
      <c r="H229" s="14">
        <f t="shared" si="7"/>
        <v>2804.6</v>
      </c>
      <c r="I229" s="14"/>
      <c r="J229" s="14"/>
      <c r="K229" s="191"/>
      <c r="L229" s="195"/>
      <c r="M229" s="195"/>
    </row>
    <row r="230" spans="1:13" ht="60">
      <c r="A230" s="67" t="s">
        <v>383</v>
      </c>
      <c r="B230" s="195"/>
      <c r="C230" s="195"/>
      <c r="D230" s="242"/>
      <c r="E230" s="83">
        <v>2</v>
      </c>
      <c r="F230" s="15" t="s">
        <v>664</v>
      </c>
      <c r="G230" s="84">
        <v>476.31</v>
      </c>
      <c r="H230" s="14">
        <f t="shared" si="7"/>
        <v>952.62</v>
      </c>
      <c r="I230" s="14"/>
      <c r="J230" s="14"/>
      <c r="K230" s="191"/>
      <c r="L230" s="195"/>
      <c r="M230" s="195"/>
    </row>
    <row r="231" spans="1:13" ht="24">
      <c r="A231" s="67" t="s">
        <v>384</v>
      </c>
      <c r="B231" s="195"/>
      <c r="C231" s="195"/>
      <c r="D231" s="242"/>
      <c r="E231" s="83">
        <v>6</v>
      </c>
      <c r="F231" s="15" t="s">
        <v>664</v>
      </c>
      <c r="G231" s="84">
        <v>2433.45</v>
      </c>
      <c r="H231" s="14">
        <f t="shared" si="7"/>
        <v>14600.699999999999</v>
      </c>
      <c r="I231" s="14"/>
      <c r="J231" s="14"/>
      <c r="K231" s="191"/>
      <c r="L231" s="195"/>
      <c r="M231" s="195"/>
    </row>
    <row r="232" spans="1:13" ht="36">
      <c r="A232" s="67" t="s">
        <v>127</v>
      </c>
      <c r="B232" s="196"/>
      <c r="C232" s="196"/>
      <c r="D232" s="243"/>
      <c r="E232" s="83">
        <v>4</v>
      </c>
      <c r="F232" s="15" t="s">
        <v>664</v>
      </c>
      <c r="G232" s="84">
        <v>551.19</v>
      </c>
      <c r="H232" s="14">
        <f t="shared" si="7"/>
        <v>2204.76</v>
      </c>
      <c r="I232" s="14"/>
      <c r="J232" s="14"/>
      <c r="K232" s="192"/>
      <c r="L232" s="196"/>
      <c r="M232" s="196"/>
    </row>
    <row r="233" spans="1:13" ht="19.5" customHeight="1">
      <c r="A233" s="244" t="s">
        <v>525</v>
      </c>
      <c r="B233" s="245"/>
      <c r="C233" s="245"/>
      <c r="D233" s="246"/>
      <c r="E233" s="247"/>
      <c r="F233" s="248"/>
      <c r="G233" s="249"/>
      <c r="H233" s="53">
        <v>765149</v>
      </c>
      <c r="I233" s="250"/>
      <c r="J233" s="251"/>
      <c r="K233" s="150"/>
      <c r="L233" s="33"/>
      <c r="M233" s="33"/>
    </row>
    <row r="235" spans="1:13" ht="18" customHeight="1">
      <c r="A235" s="210" t="s">
        <v>365</v>
      </c>
      <c r="B235" s="211"/>
      <c r="C235" s="211"/>
      <c r="D235" s="211"/>
      <c r="E235" s="211"/>
      <c r="F235" s="211"/>
      <c r="G235" s="211"/>
      <c r="H235" s="211"/>
      <c r="I235" s="211"/>
      <c r="J235" s="211"/>
      <c r="K235" s="211"/>
      <c r="L235" s="211"/>
      <c r="M235" s="212"/>
    </row>
    <row r="237" spans="1:13" ht="60">
      <c r="A237" s="55" t="s">
        <v>484</v>
      </c>
      <c r="B237" s="55" t="s">
        <v>485</v>
      </c>
      <c r="C237" s="55" t="s">
        <v>486</v>
      </c>
      <c r="D237" s="55" t="s">
        <v>487</v>
      </c>
      <c r="E237" s="55" t="s">
        <v>488</v>
      </c>
      <c r="F237" s="55" t="s">
        <v>489</v>
      </c>
      <c r="G237" s="55" t="s">
        <v>490</v>
      </c>
      <c r="H237" s="55" t="s">
        <v>498</v>
      </c>
      <c r="I237" s="55" t="s">
        <v>499</v>
      </c>
      <c r="J237" s="55" t="s">
        <v>500</v>
      </c>
      <c r="K237" s="140" t="s">
        <v>501</v>
      </c>
      <c r="L237" s="6" t="s">
        <v>315</v>
      </c>
      <c r="M237" s="6" t="s">
        <v>316</v>
      </c>
    </row>
    <row r="238" spans="1:13" ht="24">
      <c r="A238" s="85" t="s">
        <v>502</v>
      </c>
      <c r="B238" s="44"/>
      <c r="C238" s="43"/>
      <c r="D238" s="43"/>
      <c r="E238" s="44"/>
      <c r="F238" s="43"/>
      <c r="G238" s="44"/>
      <c r="H238" s="45">
        <v>6375</v>
      </c>
      <c r="I238" s="44"/>
      <c r="J238" s="43"/>
      <c r="K238" s="141"/>
      <c r="L238" s="11"/>
      <c r="M238" s="11"/>
    </row>
    <row r="239" spans="1:13" ht="120">
      <c r="A239" s="86" t="s">
        <v>233</v>
      </c>
      <c r="B239" s="15" t="s">
        <v>663</v>
      </c>
      <c r="C239" s="39" t="s">
        <v>234</v>
      </c>
      <c r="D239" s="39" t="s">
        <v>509</v>
      </c>
      <c r="E239" s="40">
        <v>250</v>
      </c>
      <c r="F239" s="39" t="s">
        <v>506</v>
      </c>
      <c r="G239" s="40">
        <v>25.5</v>
      </c>
      <c r="H239" s="40">
        <v>6375</v>
      </c>
      <c r="I239" s="40">
        <v>66</v>
      </c>
      <c r="J239" s="40">
        <v>34</v>
      </c>
      <c r="K239" s="147" t="s">
        <v>385</v>
      </c>
      <c r="L239" s="39" t="s">
        <v>563</v>
      </c>
      <c r="M239" s="87">
        <v>44197</v>
      </c>
    </row>
    <row r="240" spans="1:13" ht="36">
      <c r="A240" s="85" t="s">
        <v>519</v>
      </c>
      <c r="B240" s="44"/>
      <c r="C240" s="43"/>
      <c r="D240" s="43"/>
      <c r="E240" s="44"/>
      <c r="F240" s="43"/>
      <c r="G240" s="44"/>
      <c r="H240" s="45">
        <v>45912</v>
      </c>
      <c r="I240" s="44"/>
      <c r="J240" s="43"/>
      <c r="K240" s="141"/>
      <c r="L240" s="33"/>
      <c r="M240" s="33"/>
    </row>
    <row r="241" spans="1:13" ht="72">
      <c r="A241" s="86" t="s">
        <v>217</v>
      </c>
      <c r="B241" s="15" t="s">
        <v>662</v>
      </c>
      <c r="C241" s="39" t="s">
        <v>234</v>
      </c>
      <c r="D241" s="39" t="s">
        <v>509</v>
      </c>
      <c r="E241" s="40">
        <v>12</v>
      </c>
      <c r="F241" s="39" t="s">
        <v>558</v>
      </c>
      <c r="G241" s="40">
        <v>3826</v>
      </c>
      <c r="H241" s="40">
        <v>45912</v>
      </c>
      <c r="I241" s="40">
        <v>53</v>
      </c>
      <c r="J241" s="40">
        <v>47</v>
      </c>
      <c r="K241" s="147" t="s">
        <v>602</v>
      </c>
      <c r="L241" s="39" t="s">
        <v>563</v>
      </c>
      <c r="M241" s="87">
        <v>44348</v>
      </c>
    </row>
    <row r="242" spans="1:13" ht="12">
      <c r="A242" s="184" t="s">
        <v>525</v>
      </c>
      <c r="B242" s="184"/>
      <c r="C242" s="184"/>
      <c r="D242" s="184"/>
      <c r="E242" s="185"/>
      <c r="F242" s="185"/>
      <c r="G242" s="185"/>
      <c r="H242" s="53">
        <f>SUM(H240,H238)</f>
        <v>52287</v>
      </c>
      <c r="I242" s="185"/>
      <c r="J242" s="185"/>
      <c r="K242" s="150"/>
      <c r="L242" s="33"/>
      <c r="M242" s="33"/>
    </row>
    <row r="244" spans="1:13" ht="18" customHeight="1">
      <c r="A244" s="210" t="s">
        <v>366</v>
      </c>
      <c r="B244" s="211"/>
      <c r="C244" s="211"/>
      <c r="D244" s="211"/>
      <c r="E244" s="211"/>
      <c r="F244" s="211"/>
      <c r="G244" s="211"/>
      <c r="H244" s="211"/>
      <c r="I244" s="211"/>
      <c r="J244" s="211"/>
      <c r="K244" s="211"/>
      <c r="L244" s="211"/>
      <c r="M244" s="212"/>
    </row>
    <row r="246" spans="1:13" ht="60">
      <c r="A246" s="55" t="s">
        <v>484</v>
      </c>
      <c r="B246" s="55" t="s">
        <v>485</v>
      </c>
      <c r="C246" s="55" t="s">
        <v>486</v>
      </c>
      <c r="D246" s="55" t="s">
        <v>487</v>
      </c>
      <c r="E246" s="55" t="s">
        <v>488</v>
      </c>
      <c r="F246" s="55" t="s">
        <v>489</v>
      </c>
      <c r="G246" s="55" t="s">
        <v>490</v>
      </c>
      <c r="H246" s="55" t="s">
        <v>498</v>
      </c>
      <c r="I246" s="55" t="s">
        <v>499</v>
      </c>
      <c r="J246" s="55" t="s">
        <v>500</v>
      </c>
      <c r="K246" s="140" t="s">
        <v>501</v>
      </c>
      <c r="L246" s="6" t="s">
        <v>315</v>
      </c>
      <c r="M246" s="6" t="s">
        <v>316</v>
      </c>
    </row>
    <row r="247" spans="1:13" ht="24">
      <c r="A247" s="85" t="s">
        <v>502</v>
      </c>
      <c r="B247" s="44"/>
      <c r="C247" s="43"/>
      <c r="D247" s="43"/>
      <c r="E247" s="44"/>
      <c r="F247" s="43"/>
      <c r="G247" s="44"/>
      <c r="H247" s="45">
        <v>37620</v>
      </c>
      <c r="I247" s="44"/>
      <c r="J247" s="43"/>
      <c r="K247" s="141"/>
      <c r="L247" s="11"/>
      <c r="M247" s="11"/>
    </row>
    <row r="248" spans="1:13" ht="156">
      <c r="A248" s="88" t="s">
        <v>570</v>
      </c>
      <c r="B248" s="89" t="s">
        <v>513</v>
      </c>
      <c r="C248" s="89" t="s">
        <v>571</v>
      </c>
      <c r="D248" s="89" t="s">
        <v>521</v>
      </c>
      <c r="E248" s="90">
        <v>12</v>
      </c>
      <c r="F248" s="89" t="s">
        <v>517</v>
      </c>
      <c r="G248" s="90">
        <v>3135</v>
      </c>
      <c r="H248" s="90">
        <v>37620</v>
      </c>
      <c r="I248" s="90">
        <v>100</v>
      </c>
      <c r="J248" s="90">
        <v>0</v>
      </c>
      <c r="K248" s="146" t="s">
        <v>561</v>
      </c>
      <c r="L248" s="89" t="s">
        <v>559</v>
      </c>
      <c r="M248" s="91" t="s">
        <v>607</v>
      </c>
    </row>
    <row r="249" spans="1:13" ht="48">
      <c r="A249" s="85" t="s">
        <v>520</v>
      </c>
      <c r="B249" s="92"/>
      <c r="C249" s="93"/>
      <c r="D249" s="93"/>
      <c r="E249" s="92"/>
      <c r="F249" s="93"/>
      <c r="G249" s="92"/>
      <c r="H249" s="94">
        <v>613978</v>
      </c>
      <c r="I249" s="92"/>
      <c r="J249" s="93"/>
      <c r="K249" s="145"/>
      <c r="L249" s="11"/>
      <c r="M249" s="11"/>
    </row>
    <row r="250" spans="1:13" ht="60">
      <c r="A250" s="88" t="s">
        <v>572</v>
      </c>
      <c r="B250" s="89" t="s">
        <v>513</v>
      </c>
      <c r="C250" s="89" t="s">
        <v>573</v>
      </c>
      <c r="D250" s="89" t="s">
        <v>521</v>
      </c>
      <c r="E250" s="90">
        <v>12</v>
      </c>
      <c r="F250" s="89" t="s">
        <v>517</v>
      </c>
      <c r="G250" s="90">
        <v>32279.67</v>
      </c>
      <c r="H250" s="90">
        <v>387356</v>
      </c>
      <c r="I250" s="90">
        <v>80</v>
      </c>
      <c r="J250" s="90">
        <v>20</v>
      </c>
      <c r="K250" s="146" t="s">
        <v>574</v>
      </c>
      <c r="L250" s="89" t="s">
        <v>559</v>
      </c>
      <c r="M250" s="91" t="s">
        <v>575</v>
      </c>
    </row>
    <row r="251" spans="1:13" ht="120">
      <c r="A251" s="88" t="s">
        <v>576</v>
      </c>
      <c r="B251" s="89" t="s">
        <v>513</v>
      </c>
      <c r="C251" s="89">
        <v>20190602</v>
      </c>
      <c r="D251" s="89" t="s">
        <v>521</v>
      </c>
      <c r="E251" s="90">
        <v>300</v>
      </c>
      <c r="F251" s="89" t="s">
        <v>506</v>
      </c>
      <c r="G251" s="90">
        <v>50</v>
      </c>
      <c r="H251" s="90">
        <v>15000</v>
      </c>
      <c r="I251" s="90">
        <v>80</v>
      </c>
      <c r="J251" s="90">
        <v>20</v>
      </c>
      <c r="K251" s="146" t="s">
        <v>412</v>
      </c>
      <c r="L251" s="89" t="s">
        <v>559</v>
      </c>
      <c r="M251" s="95">
        <v>44378</v>
      </c>
    </row>
    <row r="252" spans="1:13" ht="84">
      <c r="A252" s="88" t="s">
        <v>577</v>
      </c>
      <c r="B252" s="89" t="s">
        <v>513</v>
      </c>
      <c r="C252" s="89" t="s">
        <v>578</v>
      </c>
      <c r="D252" s="89" t="s">
        <v>521</v>
      </c>
      <c r="E252" s="90">
        <v>12</v>
      </c>
      <c r="F252" s="89" t="s">
        <v>517</v>
      </c>
      <c r="G252" s="90">
        <v>3636.5</v>
      </c>
      <c r="H252" s="90">
        <v>43638</v>
      </c>
      <c r="I252" s="90">
        <v>80</v>
      </c>
      <c r="J252" s="90">
        <v>20</v>
      </c>
      <c r="K252" s="146" t="s">
        <v>236</v>
      </c>
      <c r="L252" s="89" t="s">
        <v>559</v>
      </c>
      <c r="M252" s="91" t="s">
        <v>608</v>
      </c>
    </row>
    <row r="253" spans="1:13" ht="60">
      <c r="A253" s="88" t="s">
        <v>579</v>
      </c>
      <c r="B253" s="89" t="s">
        <v>513</v>
      </c>
      <c r="C253" s="89" t="s">
        <v>580</v>
      </c>
      <c r="D253" s="89" t="s">
        <v>521</v>
      </c>
      <c r="E253" s="90">
        <v>12</v>
      </c>
      <c r="F253" s="89" t="s">
        <v>517</v>
      </c>
      <c r="G253" s="90">
        <v>1511.5</v>
      </c>
      <c r="H253" s="90">
        <v>18138</v>
      </c>
      <c r="I253" s="90">
        <v>100</v>
      </c>
      <c r="J253" s="90">
        <v>0</v>
      </c>
      <c r="K253" s="146" t="s">
        <v>560</v>
      </c>
      <c r="L253" s="89" t="s">
        <v>559</v>
      </c>
      <c r="M253" s="91" t="s">
        <v>581</v>
      </c>
    </row>
    <row r="254" spans="1:13" ht="132">
      <c r="A254" s="88" t="s">
        <v>582</v>
      </c>
      <c r="B254" s="89" t="s">
        <v>513</v>
      </c>
      <c r="C254" s="89" t="s">
        <v>571</v>
      </c>
      <c r="D254" s="89" t="s">
        <v>521</v>
      </c>
      <c r="E254" s="90">
        <v>12</v>
      </c>
      <c r="F254" s="89" t="s">
        <v>517</v>
      </c>
      <c r="G254" s="90">
        <v>11820.5</v>
      </c>
      <c r="H254" s="90">
        <v>141846</v>
      </c>
      <c r="I254" s="90">
        <v>100</v>
      </c>
      <c r="J254" s="90">
        <v>0</v>
      </c>
      <c r="K254" s="146" t="s">
        <v>583</v>
      </c>
      <c r="L254" s="89" t="s">
        <v>559</v>
      </c>
      <c r="M254" s="91" t="s">
        <v>607</v>
      </c>
    </row>
    <row r="255" spans="1:13" ht="108">
      <c r="A255" s="88" t="s">
        <v>584</v>
      </c>
      <c r="B255" s="89" t="s">
        <v>508</v>
      </c>
      <c r="C255" s="89">
        <v>20190603</v>
      </c>
      <c r="D255" s="89" t="s">
        <v>521</v>
      </c>
      <c r="E255" s="90">
        <v>1</v>
      </c>
      <c r="F255" s="89" t="s">
        <v>506</v>
      </c>
      <c r="G255" s="90">
        <v>8000</v>
      </c>
      <c r="H255" s="90">
        <v>8000</v>
      </c>
      <c r="I255" s="90">
        <v>0</v>
      </c>
      <c r="J255" s="90">
        <v>100</v>
      </c>
      <c r="K255" s="146" t="s">
        <v>414</v>
      </c>
      <c r="L255" s="89" t="s">
        <v>559</v>
      </c>
      <c r="M255" s="91" t="s">
        <v>413</v>
      </c>
    </row>
    <row r="256" spans="1:13" ht="36">
      <c r="A256" s="85" t="s">
        <v>229</v>
      </c>
      <c r="B256" s="92"/>
      <c r="C256" s="93"/>
      <c r="D256" s="93"/>
      <c r="E256" s="92"/>
      <c r="F256" s="93"/>
      <c r="G256" s="92"/>
      <c r="H256" s="94">
        <v>72200</v>
      </c>
      <c r="I256" s="92"/>
      <c r="J256" s="93"/>
      <c r="K256" s="145"/>
      <c r="L256" s="11"/>
      <c r="M256" s="11"/>
    </row>
    <row r="257" spans="1:13" ht="60">
      <c r="A257" s="88" t="s">
        <v>585</v>
      </c>
      <c r="B257" s="89" t="s">
        <v>508</v>
      </c>
      <c r="C257" s="89"/>
      <c r="D257" s="89" t="s">
        <v>521</v>
      </c>
      <c r="E257" s="90">
        <v>1</v>
      </c>
      <c r="F257" s="89" t="s">
        <v>506</v>
      </c>
      <c r="G257" s="90">
        <v>100</v>
      </c>
      <c r="H257" s="90">
        <v>100</v>
      </c>
      <c r="I257" s="90">
        <v>80</v>
      </c>
      <c r="J257" s="90">
        <v>20</v>
      </c>
      <c r="K257" s="146" t="s">
        <v>237</v>
      </c>
      <c r="L257" s="11"/>
      <c r="M257" s="91" t="s">
        <v>586</v>
      </c>
    </row>
    <row r="258" spans="1:13" ht="48">
      <c r="A258" s="88" t="s">
        <v>587</v>
      </c>
      <c r="B258" s="89" t="s">
        <v>508</v>
      </c>
      <c r="C258" s="89">
        <v>20200604</v>
      </c>
      <c r="D258" s="89" t="s">
        <v>521</v>
      </c>
      <c r="E258" s="90">
        <v>1</v>
      </c>
      <c r="F258" s="89" t="s">
        <v>506</v>
      </c>
      <c r="G258" s="90">
        <v>100</v>
      </c>
      <c r="H258" s="90">
        <v>100</v>
      </c>
      <c r="I258" s="90">
        <v>80</v>
      </c>
      <c r="J258" s="90">
        <v>20</v>
      </c>
      <c r="K258" s="146" t="s">
        <v>238</v>
      </c>
      <c r="L258" s="11"/>
      <c r="M258" s="91" t="s">
        <v>609</v>
      </c>
    </row>
    <row r="259" spans="1:13" ht="72">
      <c r="A259" s="88" t="s">
        <v>588</v>
      </c>
      <c r="B259" s="89" t="s">
        <v>513</v>
      </c>
      <c r="C259" s="89">
        <v>20200601</v>
      </c>
      <c r="D259" s="89" t="s">
        <v>521</v>
      </c>
      <c r="E259" s="90">
        <v>48</v>
      </c>
      <c r="F259" s="89" t="s">
        <v>506</v>
      </c>
      <c r="G259" s="90">
        <v>1500</v>
      </c>
      <c r="H259" s="90">
        <v>72000</v>
      </c>
      <c r="I259" s="90">
        <v>80</v>
      </c>
      <c r="J259" s="90">
        <v>20</v>
      </c>
      <c r="K259" s="146" t="s">
        <v>606</v>
      </c>
      <c r="L259" s="96">
        <v>44440</v>
      </c>
      <c r="M259" s="91" t="s">
        <v>610</v>
      </c>
    </row>
    <row r="260" spans="1:13" ht="48">
      <c r="A260" s="85" t="s">
        <v>520</v>
      </c>
      <c r="B260" s="92"/>
      <c r="C260" s="93"/>
      <c r="D260" s="93"/>
      <c r="E260" s="92"/>
      <c r="F260" s="93"/>
      <c r="G260" s="92"/>
      <c r="H260" s="94">
        <v>2014348</v>
      </c>
      <c r="I260" s="92"/>
      <c r="J260" s="93"/>
      <c r="K260" s="145"/>
      <c r="L260" s="11"/>
      <c r="M260" s="11"/>
    </row>
    <row r="261" spans="1:13" ht="60">
      <c r="A261" s="88" t="s">
        <v>589</v>
      </c>
      <c r="B261" s="89" t="s">
        <v>513</v>
      </c>
      <c r="C261" s="89" t="s">
        <v>590</v>
      </c>
      <c r="D261" s="89" t="s">
        <v>521</v>
      </c>
      <c r="E261" s="90">
        <v>12</v>
      </c>
      <c r="F261" s="89" t="s">
        <v>517</v>
      </c>
      <c r="G261" s="90">
        <v>9819.17</v>
      </c>
      <c r="H261" s="90">
        <v>117830</v>
      </c>
      <c r="I261" s="90">
        <v>80</v>
      </c>
      <c r="J261" s="90">
        <v>20</v>
      </c>
      <c r="K261" s="146" t="s">
        <v>239</v>
      </c>
      <c r="L261" s="89" t="s">
        <v>559</v>
      </c>
      <c r="M261" s="91" t="s">
        <v>620</v>
      </c>
    </row>
    <row r="262" spans="1:13" ht="60">
      <c r="A262" s="88" t="s">
        <v>621</v>
      </c>
      <c r="B262" s="89" t="s">
        <v>513</v>
      </c>
      <c r="C262" s="89" t="s">
        <v>590</v>
      </c>
      <c r="D262" s="89" t="s">
        <v>521</v>
      </c>
      <c r="E262" s="90">
        <v>12</v>
      </c>
      <c r="F262" s="89" t="s">
        <v>517</v>
      </c>
      <c r="G262" s="90">
        <v>8005.25</v>
      </c>
      <c r="H262" s="90">
        <v>96063</v>
      </c>
      <c r="I262" s="90">
        <v>80</v>
      </c>
      <c r="J262" s="90">
        <v>20</v>
      </c>
      <c r="K262" s="146" t="s">
        <v>240</v>
      </c>
      <c r="L262" s="89" t="s">
        <v>559</v>
      </c>
      <c r="M262" s="91" t="s">
        <v>620</v>
      </c>
    </row>
    <row r="263" spans="1:13" ht="60">
      <c r="A263" s="88" t="s">
        <v>622</v>
      </c>
      <c r="B263" s="89" t="s">
        <v>513</v>
      </c>
      <c r="C263" s="89" t="s">
        <v>623</v>
      </c>
      <c r="D263" s="89" t="s">
        <v>521</v>
      </c>
      <c r="E263" s="90">
        <v>12</v>
      </c>
      <c r="F263" s="89" t="s">
        <v>517</v>
      </c>
      <c r="G263" s="90">
        <v>20304.67</v>
      </c>
      <c r="H263" s="90">
        <v>243656</v>
      </c>
      <c r="I263" s="90">
        <v>80</v>
      </c>
      <c r="J263" s="90">
        <v>20</v>
      </c>
      <c r="K263" s="146" t="s">
        <v>241</v>
      </c>
      <c r="L263" s="89" t="s">
        <v>559</v>
      </c>
      <c r="M263" s="91" t="s">
        <v>624</v>
      </c>
    </row>
    <row r="264" spans="1:13" ht="60">
      <c r="A264" s="88" t="s">
        <v>625</v>
      </c>
      <c r="B264" s="89" t="s">
        <v>513</v>
      </c>
      <c r="C264" s="89" t="s">
        <v>626</v>
      </c>
      <c r="D264" s="89" t="s">
        <v>521</v>
      </c>
      <c r="E264" s="90">
        <v>12</v>
      </c>
      <c r="F264" s="89" t="s">
        <v>517</v>
      </c>
      <c r="G264" s="90">
        <v>33563</v>
      </c>
      <c r="H264" s="90">
        <v>402756</v>
      </c>
      <c r="I264" s="90">
        <v>80</v>
      </c>
      <c r="J264" s="90">
        <v>20</v>
      </c>
      <c r="K264" s="146" t="s">
        <v>242</v>
      </c>
      <c r="L264" s="89" t="s">
        <v>559</v>
      </c>
      <c r="M264" s="91" t="s">
        <v>611</v>
      </c>
    </row>
    <row r="265" spans="1:13" ht="120">
      <c r="A265" s="88" t="s">
        <v>627</v>
      </c>
      <c r="B265" s="89" t="s">
        <v>508</v>
      </c>
      <c r="C265" s="89" t="s">
        <v>628</v>
      </c>
      <c r="D265" s="89" t="s">
        <v>521</v>
      </c>
      <c r="E265" s="90">
        <v>12</v>
      </c>
      <c r="F265" s="89" t="s">
        <v>517</v>
      </c>
      <c r="G265" s="90">
        <v>14320.25</v>
      </c>
      <c r="H265" s="90">
        <v>171843</v>
      </c>
      <c r="I265" s="90">
        <v>80</v>
      </c>
      <c r="J265" s="90">
        <v>20</v>
      </c>
      <c r="K265" s="146" t="s">
        <v>629</v>
      </c>
      <c r="L265" s="89" t="s">
        <v>559</v>
      </c>
      <c r="M265" s="95">
        <v>44228</v>
      </c>
    </row>
    <row r="266" spans="1:13" ht="120">
      <c r="A266" s="88" t="s">
        <v>630</v>
      </c>
      <c r="B266" s="89" t="s">
        <v>508</v>
      </c>
      <c r="C266" s="89" t="s">
        <v>631</v>
      </c>
      <c r="D266" s="89" t="s">
        <v>521</v>
      </c>
      <c r="E266" s="90">
        <v>12</v>
      </c>
      <c r="F266" s="89" t="s">
        <v>517</v>
      </c>
      <c r="G266" s="90">
        <v>7832.5</v>
      </c>
      <c r="H266" s="90">
        <v>93990</v>
      </c>
      <c r="I266" s="90">
        <v>80</v>
      </c>
      <c r="J266" s="90">
        <v>20</v>
      </c>
      <c r="K266" s="146" t="s">
        <v>243</v>
      </c>
      <c r="L266" s="89" t="s">
        <v>559</v>
      </c>
      <c r="M266" s="95">
        <v>44228</v>
      </c>
    </row>
    <row r="267" spans="1:13" ht="60">
      <c r="A267" s="88" t="s">
        <v>632</v>
      </c>
      <c r="B267" s="89" t="s">
        <v>513</v>
      </c>
      <c r="C267" s="89" t="s">
        <v>633</v>
      </c>
      <c r="D267" s="89" t="s">
        <v>521</v>
      </c>
      <c r="E267" s="90">
        <v>12</v>
      </c>
      <c r="F267" s="89" t="s">
        <v>517</v>
      </c>
      <c r="G267" s="90">
        <v>20417.5</v>
      </c>
      <c r="H267" s="90">
        <v>245010</v>
      </c>
      <c r="I267" s="90">
        <v>80</v>
      </c>
      <c r="J267" s="90">
        <v>20</v>
      </c>
      <c r="K267" s="146" t="s">
        <v>244</v>
      </c>
      <c r="L267" s="89" t="s">
        <v>559</v>
      </c>
      <c r="M267" s="91" t="s">
        <v>634</v>
      </c>
    </row>
    <row r="268" spans="1:13" ht="48">
      <c r="A268" s="88" t="s">
        <v>635</v>
      </c>
      <c r="B268" s="89" t="s">
        <v>513</v>
      </c>
      <c r="C268" s="89">
        <v>20200602</v>
      </c>
      <c r="D268" s="89" t="s">
        <v>521</v>
      </c>
      <c r="E268" s="90">
        <v>12</v>
      </c>
      <c r="F268" s="89" t="s">
        <v>517</v>
      </c>
      <c r="G268" s="90">
        <v>8000</v>
      </c>
      <c r="H268" s="90">
        <v>96000</v>
      </c>
      <c r="I268" s="90">
        <v>0</v>
      </c>
      <c r="J268" s="90">
        <v>100</v>
      </c>
      <c r="K268" s="146" t="s">
        <v>245</v>
      </c>
      <c r="L268" s="89" t="s">
        <v>559</v>
      </c>
      <c r="M268" s="91" t="s">
        <v>636</v>
      </c>
    </row>
    <row r="269" spans="1:13" ht="96">
      <c r="A269" s="88" t="s">
        <v>637</v>
      </c>
      <c r="B269" s="89" t="s">
        <v>513</v>
      </c>
      <c r="C269" s="89">
        <v>20200606</v>
      </c>
      <c r="D269" s="89" t="s">
        <v>521</v>
      </c>
      <c r="E269" s="90">
        <v>12</v>
      </c>
      <c r="F269" s="89" t="s">
        <v>517</v>
      </c>
      <c r="G269" s="90">
        <v>35700</v>
      </c>
      <c r="H269" s="90">
        <v>428400</v>
      </c>
      <c r="I269" s="90">
        <v>80</v>
      </c>
      <c r="J269" s="90">
        <v>20</v>
      </c>
      <c r="K269" s="146" t="s">
        <v>246</v>
      </c>
      <c r="L269" s="89" t="s">
        <v>559</v>
      </c>
      <c r="M269" s="91" t="s">
        <v>638</v>
      </c>
    </row>
    <row r="270" spans="1:13" ht="72">
      <c r="A270" s="88" t="s">
        <v>639</v>
      </c>
      <c r="B270" s="89" t="s">
        <v>503</v>
      </c>
      <c r="C270" s="89">
        <v>20190606</v>
      </c>
      <c r="D270" s="89" t="s">
        <v>521</v>
      </c>
      <c r="E270" s="90">
        <v>12</v>
      </c>
      <c r="F270" s="89" t="s">
        <v>517</v>
      </c>
      <c r="G270" s="90">
        <v>9900</v>
      </c>
      <c r="H270" s="90">
        <v>118800</v>
      </c>
      <c r="I270" s="90">
        <v>80</v>
      </c>
      <c r="J270" s="90">
        <v>20</v>
      </c>
      <c r="K270" s="146" t="s">
        <v>247</v>
      </c>
      <c r="L270" s="89" t="s">
        <v>559</v>
      </c>
      <c r="M270" s="91" t="s">
        <v>640</v>
      </c>
    </row>
    <row r="271" spans="1:13" ht="48">
      <c r="A271" s="85" t="s">
        <v>248</v>
      </c>
      <c r="B271" s="92"/>
      <c r="C271" s="93"/>
      <c r="D271" s="93"/>
      <c r="E271" s="92"/>
      <c r="F271" s="93"/>
      <c r="G271" s="92"/>
      <c r="H271" s="94">
        <v>96000</v>
      </c>
      <c r="I271" s="92"/>
      <c r="J271" s="93"/>
      <c r="K271" s="145"/>
      <c r="L271" s="11"/>
      <c r="M271" s="11"/>
    </row>
    <row r="272" spans="1:13" ht="108">
      <c r="A272" s="88" t="s">
        <v>641</v>
      </c>
      <c r="B272" s="89" t="s">
        <v>513</v>
      </c>
      <c r="C272" s="89" t="s">
        <v>642</v>
      </c>
      <c r="D272" s="89" t="s">
        <v>521</v>
      </c>
      <c r="E272" s="90">
        <v>12</v>
      </c>
      <c r="F272" s="89" t="s">
        <v>517</v>
      </c>
      <c r="G272" s="90">
        <v>8000</v>
      </c>
      <c r="H272" s="90">
        <v>96000</v>
      </c>
      <c r="I272" s="90">
        <v>80</v>
      </c>
      <c r="J272" s="90">
        <v>20</v>
      </c>
      <c r="K272" s="146" t="s">
        <v>643</v>
      </c>
      <c r="L272" s="89" t="s">
        <v>559</v>
      </c>
      <c r="M272" s="91" t="s">
        <v>640</v>
      </c>
    </row>
    <row r="273" spans="1:12" ht="12">
      <c r="A273" s="184" t="s">
        <v>525</v>
      </c>
      <c r="B273" s="184"/>
      <c r="C273" s="184"/>
      <c r="D273" s="184"/>
      <c r="E273" s="185"/>
      <c r="F273" s="185"/>
      <c r="G273" s="185"/>
      <c r="H273" s="53">
        <v>2834146</v>
      </c>
      <c r="I273" s="185"/>
      <c r="J273" s="185"/>
      <c r="K273" s="150"/>
      <c r="L273" s="44"/>
    </row>
    <row r="275" spans="1:13" ht="18" customHeight="1">
      <c r="A275" s="210" t="s">
        <v>367</v>
      </c>
      <c r="B275" s="211"/>
      <c r="C275" s="211"/>
      <c r="D275" s="211"/>
      <c r="E275" s="211"/>
      <c r="F275" s="211"/>
      <c r="G275" s="211"/>
      <c r="H275" s="211"/>
      <c r="I275" s="211"/>
      <c r="J275" s="211"/>
      <c r="K275" s="211"/>
      <c r="L275" s="211"/>
      <c r="M275" s="212"/>
    </row>
    <row r="277" spans="1:13" ht="60">
      <c r="A277" s="55" t="s">
        <v>484</v>
      </c>
      <c r="B277" s="55" t="s">
        <v>485</v>
      </c>
      <c r="C277" s="55" t="s">
        <v>486</v>
      </c>
      <c r="D277" s="55" t="s">
        <v>487</v>
      </c>
      <c r="E277" s="55" t="s">
        <v>488</v>
      </c>
      <c r="F277" s="55" t="s">
        <v>489</v>
      </c>
      <c r="G277" s="55" t="s">
        <v>490</v>
      </c>
      <c r="H277" s="55" t="s">
        <v>498</v>
      </c>
      <c r="I277" s="55" t="s">
        <v>499</v>
      </c>
      <c r="J277" s="55" t="s">
        <v>500</v>
      </c>
      <c r="K277" s="140" t="s">
        <v>501</v>
      </c>
      <c r="L277" s="6" t="s">
        <v>315</v>
      </c>
      <c r="M277" s="6" t="s">
        <v>316</v>
      </c>
    </row>
    <row r="278" spans="1:13" ht="36">
      <c r="A278" s="85" t="s">
        <v>519</v>
      </c>
      <c r="B278" s="44"/>
      <c r="C278" s="43"/>
      <c r="D278" s="43"/>
      <c r="E278" s="44"/>
      <c r="F278" s="43"/>
      <c r="G278" s="44"/>
      <c r="H278" s="45">
        <v>4800</v>
      </c>
      <c r="I278" s="44"/>
      <c r="J278" s="43"/>
      <c r="K278" s="141"/>
      <c r="L278" s="11"/>
      <c r="M278" s="11"/>
    </row>
    <row r="279" spans="1:13" ht="36">
      <c r="A279" s="88" t="s">
        <v>249</v>
      </c>
      <c r="B279" s="39" t="s">
        <v>508</v>
      </c>
      <c r="C279" s="39" t="s">
        <v>234</v>
      </c>
      <c r="D279" s="39" t="s">
        <v>509</v>
      </c>
      <c r="E279" s="40">
        <v>12</v>
      </c>
      <c r="F279" s="39" t="s">
        <v>517</v>
      </c>
      <c r="G279" s="40">
        <v>400</v>
      </c>
      <c r="H279" s="40">
        <v>4800</v>
      </c>
      <c r="I279" s="40">
        <v>100</v>
      </c>
      <c r="J279" s="40">
        <v>0</v>
      </c>
      <c r="K279" s="152" t="s">
        <v>562</v>
      </c>
      <c r="L279" s="86" t="s">
        <v>559</v>
      </c>
      <c r="M279" s="97">
        <v>44197</v>
      </c>
    </row>
    <row r="280" spans="1:12" ht="12">
      <c r="A280" s="184" t="s">
        <v>525</v>
      </c>
      <c r="B280" s="184"/>
      <c r="C280" s="184"/>
      <c r="D280" s="184"/>
      <c r="E280" s="185"/>
      <c r="F280" s="185"/>
      <c r="G280" s="185"/>
      <c r="H280" s="53">
        <v>4800</v>
      </c>
      <c r="I280" s="185"/>
      <c r="J280" s="185"/>
      <c r="K280" s="150"/>
      <c r="L280" s="44"/>
    </row>
    <row r="282" spans="1:13" ht="18" customHeight="1">
      <c r="A282" s="210" t="s">
        <v>368</v>
      </c>
      <c r="B282" s="211"/>
      <c r="C282" s="211"/>
      <c r="D282" s="211"/>
      <c r="E282" s="211"/>
      <c r="F282" s="211"/>
      <c r="G282" s="211"/>
      <c r="H282" s="211"/>
      <c r="I282" s="211"/>
      <c r="J282" s="211"/>
      <c r="K282" s="211"/>
      <c r="L282" s="211"/>
      <c r="M282" s="212"/>
    </row>
    <row r="284" spans="1:13" ht="60">
      <c r="A284" s="55" t="s">
        <v>484</v>
      </c>
      <c r="B284" s="55" t="s">
        <v>485</v>
      </c>
      <c r="C284" s="55" t="s">
        <v>486</v>
      </c>
      <c r="D284" s="55" t="s">
        <v>487</v>
      </c>
      <c r="E284" s="55" t="s">
        <v>488</v>
      </c>
      <c r="F284" s="55" t="s">
        <v>489</v>
      </c>
      <c r="G284" s="55" t="s">
        <v>490</v>
      </c>
      <c r="H284" s="55" t="s">
        <v>498</v>
      </c>
      <c r="I284" s="55" t="s">
        <v>499</v>
      </c>
      <c r="J284" s="55" t="s">
        <v>500</v>
      </c>
      <c r="K284" s="140" t="s">
        <v>501</v>
      </c>
      <c r="L284" s="6" t="s">
        <v>315</v>
      </c>
      <c r="M284" s="6" t="s">
        <v>316</v>
      </c>
    </row>
    <row r="285" spans="1:13" ht="24">
      <c r="A285" s="85" t="s">
        <v>223</v>
      </c>
      <c r="B285" s="44"/>
      <c r="C285" s="43"/>
      <c r="D285" s="43"/>
      <c r="E285" s="44"/>
      <c r="F285" s="43"/>
      <c r="G285" s="44"/>
      <c r="H285" s="45">
        <v>2176896</v>
      </c>
      <c r="I285" s="44"/>
      <c r="J285" s="43"/>
      <c r="K285" s="141"/>
      <c r="L285" s="11"/>
      <c r="M285" s="11"/>
    </row>
    <row r="286" spans="1:13" ht="96">
      <c r="A286" s="88" t="s">
        <v>250</v>
      </c>
      <c r="B286" s="15" t="s">
        <v>513</v>
      </c>
      <c r="C286" s="15" t="s">
        <v>234</v>
      </c>
      <c r="D286" s="39" t="s">
        <v>509</v>
      </c>
      <c r="E286" s="40">
        <v>12</v>
      </c>
      <c r="F286" s="39" t="s">
        <v>517</v>
      </c>
      <c r="G286" s="40">
        <v>2431</v>
      </c>
      <c r="H286" s="40">
        <v>29172</v>
      </c>
      <c r="I286" s="40">
        <v>100</v>
      </c>
      <c r="J286" s="40">
        <v>0</v>
      </c>
      <c r="K286" s="152" t="s">
        <v>565</v>
      </c>
      <c r="L286" s="39" t="s">
        <v>563</v>
      </c>
      <c r="M286" s="88" t="s">
        <v>492</v>
      </c>
    </row>
    <row r="287" spans="1:13" ht="96">
      <c r="A287" s="88" t="s">
        <v>564</v>
      </c>
      <c r="B287" s="15" t="s">
        <v>491</v>
      </c>
      <c r="C287" s="15" t="s">
        <v>234</v>
      </c>
      <c r="D287" s="39" t="s">
        <v>509</v>
      </c>
      <c r="E287" s="40">
        <v>12</v>
      </c>
      <c r="F287" s="39" t="s">
        <v>517</v>
      </c>
      <c r="G287" s="40">
        <v>3879</v>
      </c>
      <c r="H287" s="40">
        <v>46548</v>
      </c>
      <c r="I287" s="40">
        <v>0</v>
      </c>
      <c r="J287" s="40">
        <v>100</v>
      </c>
      <c r="K287" s="152" t="s">
        <v>565</v>
      </c>
      <c r="L287" s="39" t="s">
        <v>563</v>
      </c>
      <c r="M287" s="88" t="s">
        <v>593</v>
      </c>
    </row>
    <row r="288" spans="1:13" ht="96">
      <c r="A288" s="88" t="s">
        <v>251</v>
      </c>
      <c r="B288" s="15" t="s">
        <v>513</v>
      </c>
      <c r="C288" s="15" t="s">
        <v>234</v>
      </c>
      <c r="D288" s="39" t="s">
        <v>509</v>
      </c>
      <c r="E288" s="40">
        <v>12</v>
      </c>
      <c r="F288" s="39" t="s">
        <v>517</v>
      </c>
      <c r="G288" s="162">
        <v>155150</v>
      </c>
      <c r="H288" s="40">
        <v>1861800</v>
      </c>
      <c r="I288" s="40">
        <v>71.5</v>
      </c>
      <c r="J288" s="40">
        <v>28.5</v>
      </c>
      <c r="K288" s="152" t="s">
        <v>565</v>
      </c>
      <c r="L288" s="39" t="s">
        <v>563</v>
      </c>
      <c r="M288" s="88" t="s">
        <v>172</v>
      </c>
    </row>
    <row r="289" spans="1:13" ht="96">
      <c r="A289" s="88" t="s">
        <v>252</v>
      </c>
      <c r="B289" s="15" t="s">
        <v>508</v>
      </c>
      <c r="C289" s="15" t="s">
        <v>234</v>
      </c>
      <c r="D289" s="39" t="s">
        <v>509</v>
      </c>
      <c r="E289" s="40">
        <v>12</v>
      </c>
      <c r="F289" s="39" t="s">
        <v>517</v>
      </c>
      <c r="G289" s="40">
        <v>6269</v>
      </c>
      <c r="H289" s="40">
        <v>75228</v>
      </c>
      <c r="I289" s="40">
        <v>100</v>
      </c>
      <c r="J289" s="40">
        <v>0</v>
      </c>
      <c r="K289" s="152" t="s">
        <v>566</v>
      </c>
      <c r="L289" s="39" t="s">
        <v>563</v>
      </c>
      <c r="M289" s="88" t="s">
        <v>592</v>
      </c>
    </row>
    <row r="290" spans="1:13" ht="96">
      <c r="A290" s="88" t="s">
        <v>253</v>
      </c>
      <c r="B290" s="15" t="s">
        <v>503</v>
      </c>
      <c r="C290" s="15" t="s">
        <v>234</v>
      </c>
      <c r="D290" s="39" t="s">
        <v>509</v>
      </c>
      <c r="E290" s="40">
        <v>12</v>
      </c>
      <c r="F290" s="39" t="s">
        <v>517</v>
      </c>
      <c r="G290" s="40">
        <v>13679</v>
      </c>
      <c r="H290" s="40">
        <v>164148</v>
      </c>
      <c r="I290" s="40">
        <v>33.34</v>
      </c>
      <c r="J290" s="40">
        <v>66.66</v>
      </c>
      <c r="K290" s="152" t="s">
        <v>567</v>
      </c>
      <c r="L290" s="39" t="s">
        <v>563</v>
      </c>
      <c r="M290" s="88" t="s">
        <v>591</v>
      </c>
    </row>
    <row r="291" spans="1:13" ht="36">
      <c r="A291" s="85" t="s">
        <v>519</v>
      </c>
      <c r="B291" s="8"/>
      <c r="C291" s="9"/>
      <c r="D291" s="43"/>
      <c r="E291" s="44"/>
      <c r="F291" s="43"/>
      <c r="G291" s="44"/>
      <c r="H291" s="45">
        <v>1596430</v>
      </c>
      <c r="I291" s="44"/>
      <c r="J291" s="43"/>
      <c r="K291" s="141"/>
      <c r="L291" s="11"/>
      <c r="M291" s="98"/>
    </row>
    <row r="292" spans="1:13" ht="108">
      <c r="A292" s="88" t="s">
        <v>254</v>
      </c>
      <c r="B292" s="15" t="s">
        <v>513</v>
      </c>
      <c r="C292" s="15" t="s">
        <v>234</v>
      </c>
      <c r="D292" s="39" t="s">
        <v>255</v>
      </c>
      <c r="E292" s="40">
        <v>12</v>
      </c>
      <c r="F292" s="39" t="s">
        <v>517</v>
      </c>
      <c r="G292" s="40">
        <v>51</v>
      </c>
      <c r="H292" s="40">
        <v>612</v>
      </c>
      <c r="I292" s="40">
        <v>100</v>
      </c>
      <c r="J292" s="40">
        <v>0</v>
      </c>
      <c r="K292" s="152" t="s">
        <v>328</v>
      </c>
      <c r="L292" s="39" t="s">
        <v>563</v>
      </c>
      <c r="M292" s="88" t="s">
        <v>325</v>
      </c>
    </row>
    <row r="293" spans="1:13" ht="108">
      <c r="A293" s="88" t="s">
        <v>256</v>
      </c>
      <c r="B293" s="15" t="s">
        <v>513</v>
      </c>
      <c r="C293" s="15" t="s">
        <v>234</v>
      </c>
      <c r="D293" s="39" t="s">
        <v>255</v>
      </c>
      <c r="E293" s="40">
        <v>12</v>
      </c>
      <c r="F293" s="39" t="s">
        <v>517</v>
      </c>
      <c r="G293" s="40">
        <v>25000</v>
      </c>
      <c r="H293" s="40">
        <v>300000</v>
      </c>
      <c r="I293" s="40">
        <v>40</v>
      </c>
      <c r="J293" s="40">
        <v>60</v>
      </c>
      <c r="K293" s="152" t="s">
        <v>568</v>
      </c>
      <c r="L293" s="39" t="s">
        <v>563</v>
      </c>
      <c r="M293" s="88" t="s">
        <v>323</v>
      </c>
    </row>
    <row r="294" spans="1:13" ht="108">
      <c r="A294" s="88" t="s">
        <v>257</v>
      </c>
      <c r="B294" s="15" t="s">
        <v>513</v>
      </c>
      <c r="C294" s="15" t="s">
        <v>234</v>
      </c>
      <c r="D294" s="39" t="s">
        <v>255</v>
      </c>
      <c r="E294" s="40">
        <v>12</v>
      </c>
      <c r="F294" s="39" t="s">
        <v>517</v>
      </c>
      <c r="G294" s="40">
        <v>214</v>
      </c>
      <c r="H294" s="40">
        <v>2568</v>
      </c>
      <c r="I294" s="40">
        <v>100</v>
      </c>
      <c r="J294" s="40">
        <v>0</v>
      </c>
      <c r="K294" s="152" t="s">
        <v>327</v>
      </c>
      <c r="L294" s="39" t="s">
        <v>563</v>
      </c>
      <c r="M294" s="88" t="s">
        <v>325</v>
      </c>
    </row>
    <row r="295" spans="1:13" ht="84">
      <c r="A295" s="88" t="s">
        <v>258</v>
      </c>
      <c r="B295" s="15" t="s">
        <v>513</v>
      </c>
      <c r="C295" s="15" t="s">
        <v>234</v>
      </c>
      <c r="D295" s="39" t="s">
        <v>509</v>
      </c>
      <c r="E295" s="40">
        <v>12</v>
      </c>
      <c r="F295" s="39" t="s">
        <v>517</v>
      </c>
      <c r="G295" s="40">
        <v>3675</v>
      </c>
      <c r="H295" s="40">
        <v>44100</v>
      </c>
      <c r="I295" s="40">
        <v>100</v>
      </c>
      <c r="J295" s="40">
        <v>0</v>
      </c>
      <c r="K295" s="152" t="s">
        <v>326</v>
      </c>
      <c r="L295" s="39" t="s">
        <v>563</v>
      </c>
      <c r="M295" s="88" t="s">
        <v>324</v>
      </c>
    </row>
    <row r="296" spans="1:13" ht="72">
      <c r="A296" s="88" t="s">
        <v>259</v>
      </c>
      <c r="B296" s="15" t="s">
        <v>513</v>
      </c>
      <c r="C296" s="15" t="s">
        <v>234</v>
      </c>
      <c r="D296" s="39" t="s">
        <v>509</v>
      </c>
      <c r="E296" s="40">
        <v>12</v>
      </c>
      <c r="F296" s="39" t="s">
        <v>517</v>
      </c>
      <c r="G296" s="40">
        <v>58333.33</v>
      </c>
      <c r="H296" s="40">
        <v>700000</v>
      </c>
      <c r="I296" s="40">
        <v>76</v>
      </c>
      <c r="J296" s="40">
        <v>24</v>
      </c>
      <c r="K296" s="152" t="s">
        <v>321</v>
      </c>
      <c r="L296" s="39" t="s">
        <v>563</v>
      </c>
      <c r="M296" s="86" t="s">
        <v>322</v>
      </c>
    </row>
    <row r="297" spans="1:13" ht="96">
      <c r="A297" s="88" t="s">
        <v>260</v>
      </c>
      <c r="B297" s="15" t="s">
        <v>513</v>
      </c>
      <c r="C297" s="15" t="s">
        <v>234</v>
      </c>
      <c r="D297" s="39" t="s">
        <v>255</v>
      </c>
      <c r="E297" s="40">
        <v>12</v>
      </c>
      <c r="F297" s="39" t="s">
        <v>517</v>
      </c>
      <c r="G297" s="40">
        <v>11000</v>
      </c>
      <c r="H297" s="40">
        <v>132000</v>
      </c>
      <c r="I297" s="40">
        <v>100</v>
      </c>
      <c r="J297" s="40">
        <v>0</v>
      </c>
      <c r="K297" s="152" t="s">
        <v>617</v>
      </c>
      <c r="L297" s="39" t="s">
        <v>563</v>
      </c>
      <c r="M297" s="88" t="s">
        <v>320</v>
      </c>
    </row>
    <row r="298" spans="1:13" ht="48">
      <c r="A298" s="88" t="s">
        <v>616</v>
      </c>
      <c r="B298" s="15" t="s">
        <v>513</v>
      </c>
      <c r="C298" s="15" t="s">
        <v>234</v>
      </c>
      <c r="D298" s="39" t="s">
        <v>255</v>
      </c>
      <c r="E298" s="40">
        <v>12</v>
      </c>
      <c r="F298" s="39" t="s">
        <v>517</v>
      </c>
      <c r="G298" s="40">
        <v>12500</v>
      </c>
      <c r="H298" s="40">
        <v>150000</v>
      </c>
      <c r="I298" s="40">
        <v>100</v>
      </c>
      <c r="J298" s="40">
        <v>0</v>
      </c>
      <c r="K298" s="152" t="s">
        <v>617</v>
      </c>
      <c r="L298" s="39" t="s">
        <v>563</v>
      </c>
      <c r="M298" s="99">
        <v>44348</v>
      </c>
    </row>
    <row r="299" spans="1:13" ht="84">
      <c r="A299" s="88" t="s">
        <v>261</v>
      </c>
      <c r="B299" s="15" t="s">
        <v>513</v>
      </c>
      <c r="C299" s="15" t="s">
        <v>234</v>
      </c>
      <c r="D299" s="39" t="s">
        <v>509</v>
      </c>
      <c r="E299" s="40">
        <v>4</v>
      </c>
      <c r="F299" s="39" t="s">
        <v>533</v>
      </c>
      <c r="G299" s="40">
        <v>27000</v>
      </c>
      <c r="H299" s="40">
        <v>108000</v>
      </c>
      <c r="I299" s="40">
        <v>75</v>
      </c>
      <c r="J299" s="40">
        <v>25</v>
      </c>
      <c r="K299" s="152" t="s">
        <v>319</v>
      </c>
      <c r="L299" s="39" t="s">
        <v>563</v>
      </c>
      <c r="M299" s="88" t="s">
        <v>318</v>
      </c>
    </row>
    <row r="300" spans="1:13" ht="96">
      <c r="A300" s="88" t="s">
        <v>262</v>
      </c>
      <c r="B300" s="15" t="s">
        <v>513</v>
      </c>
      <c r="C300" s="15" t="s">
        <v>234</v>
      </c>
      <c r="D300" s="39" t="s">
        <v>509</v>
      </c>
      <c r="E300" s="40">
        <v>12</v>
      </c>
      <c r="F300" s="39" t="s">
        <v>517</v>
      </c>
      <c r="G300" s="40">
        <v>1950</v>
      </c>
      <c r="H300" s="40">
        <v>23400</v>
      </c>
      <c r="I300" s="40">
        <v>57</v>
      </c>
      <c r="J300" s="40">
        <v>43</v>
      </c>
      <c r="K300" s="152" t="s">
        <v>569</v>
      </c>
      <c r="L300" s="39" t="s">
        <v>563</v>
      </c>
      <c r="M300" s="100" t="s">
        <v>619</v>
      </c>
    </row>
    <row r="301" spans="1:13" ht="96">
      <c r="A301" s="88" t="s">
        <v>263</v>
      </c>
      <c r="B301" s="15" t="s">
        <v>513</v>
      </c>
      <c r="C301" s="15" t="s">
        <v>234</v>
      </c>
      <c r="D301" s="39" t="s">
        <v>509</v>
      </c>
      <c r="E301" s="40">
        <v>12</v>
      </c>
      <c r="F301" s="39" t="s">
        <v>517</v>
      </c>
      <c r="G301" s="40">
        <v>5000</v>
      </c>
      <c r="H301" s="40">
        <v>60000</v>
      </c>
      <c r="I301" s="40">
        <v>100</v>
      </c>
      <c r="J301" s="40">
        <v>0</v>
      </c>
      <c r="K301" s="152" t="s">
        <v>569</v>
      </c>
      <c r="L301" s="39" t="s">
        <v>563</v>
      </c>
      <c r="M301" s="100" t="s">
        <v>614</v>
      </c>
    </row>
    <row r="302" spans="1:13" ht="72">
      <c r="A302" s="88" t="s">
        <v>618</v>
      </c>
      <c r="B302" s="15" t="s">
        <v>513</v>
      </c>
      <c r="C302" s="15" t="s">
        <v>234</v>
      </c>
      <c r="D302" s="39" t="s">
        <v>509</v>
      </c>
      <c r="E302" s="40">
        <v>12</v>
      </c>
      <c r="F302" s="39" t="s">
        <v>517</v>
      </c>
      <c r="G302" s="40">
        <v>2243.75</v>
      </c>
      <c r="H302" s="40">
        <v>26925</v>
      </c>
      <c r="I302" s="40">
        <v>33</v>
      </c>
      <c r="J302" s="40">
        <v>67</v>
      </c>
      <c r="K302" s="152" t="s">
        <v>613</v>
      </c>
      <c r="L302" s="39" t="s">
        <v>563</v>
      </c>
      <c r="M302" s="99">
        <v>44197</v>
      </c>
    </row>
    <row r="303" spans="1:13" ht="96">
      <c r="A303" s="88" t="s">
        <v>264</v>
      </c>
      <c r="B303" s="15" t="s">
        <v>513</v>
      </c>
      <c r="C303" s="15" t="s">
        <v>234</v>
      </c>
      <c r="D303" s="39" t="s">
        <v>509</v>
      </c>
      <c r="E303" s="40">
        <v>12</v>
      </c>
      <c r="F303" s="39" t="s">
        <v>517</v>
      </c>
      <c r="G303" s="40">
        <v>318.75</v>
      </c>
      <c r="H303" s="40">
        <v>3825</v>
      </c>
      <c r="I303" s="40">
        <v>16</v>
      </c>
      <c r="J303" s="40">
        <v>84</v>
      </c>
      <c r="K303" s="152" t="s">
        <v>644</v>
      </c>
      <c r="L303" s="39" t="s">
        <v>563</v>
      </c>
      <c r="M303" s="100" t="s">
        <v>612</v>
      </c>
    </row>
    <row r="304" spans="1:13" ht="96">
      <c r="A304" s="88" t="s">
        <v>265</v>
      </c>
      <c r="B304" s="15" t="s">
        <v>513</v>
      </c>
      <c r="C304" s="15" t="s">
        <v>234</v>
      </c>
      <c r="D304" s="39" t="s">
        <v>509</v>
      </c>
      <c r="E304" s="40">
        <v>12</v>
      </c>
      <c r="F304" s="39" t="s">
        <v>517</v>
      </c>
      <c r="G304" s="40">
        <v>3750</v>
      </c>
      <c r="H304" s="40">
        <v>45000</v>
      </c>
      <c r="I304" s="40">
        <v>16</v>
      </c>
      <c r="J304" s="40">
        <v>84</v>
      </c>
      <c r="K304" s="152" t="s">
        <v>644</v>
      </c>
      <c r="L304" s="39" t="s">
        <v>563</v>
      </c>
      <c r="M304" s="100" t="s">
        <v>615</v>
      </c>
    </row>
    <row r="305" spans="1:13" ht="48">
      <c r="A305" s="85" t="s">
        <v>266</v>
      </c>
      <c r="B305" s="8"/>
      <c r="C305" s="9"/>
      <c r="D305" s="43"/>
      <c r="E305" s="44"/>
      <c r="F305" s="43"/>
      <c r="G305" s="44"/>
      <c r="H305" s="45">
        <v>18492</v>
      </c>
      <c r="I305" s="44"/>
      <c r="J305" s="43"/>
      <c r="K305" s="152"/>
      <c r="L305" s="11"/>
      <c r="M305" s="11"/>
    </row>
    <row r="306" spans="1:13" ht="84">
      <c r="A306" s="88" t="s">
        <v>267</v>
      </c>
      <c r="B306" s="15" t="s">
        <v>513</v>
      </c>
      <c r="C306" s="15" t="s">
        <v>234</v>
      </c>
      <c r="D306" s="39" t="s">
        <v>255</v>
      </c>
      <c r="E306" s="40">
        <v>12</v>
      </c>
      <c r="F306" s="39" t="s">
        <v>517</v>
      </c>
      <c r="G306" s="40">
        <v>1541</v>
      </c>
      <c r="H306" s="40">
        <v>18492</v>
      </c>
      <c r="I306" s="40">
        <v>100</v>
      </c>
      <c r="J306" s="40">
        <v>0</v>
      </c>
      <c r="K306" s="152" t="s">
        <v>645</v>
      </c>
      <c r="L306" s="39" t="s">
        <v>563</v>
      </c>
      <c r="M306" s="86" t="s">
        <v>493</v>
      </c>
    </row>
    <row r="307" spans="1:13" ht="12">
      <c r="A307" s="184" t="s">
        <v>525</v>
      </c>
      <c r="B307" s="184"/>
      <c r="C307" s="184"/>
      <c r="D307" s="184"/>
      <c r="E307" s="185"/>
      <c r="F307" s="185"/>
      <c r="G307" s="185"/>
      <c r="H307" s="53">
        <v>3791818</v>
      </c>
      <c r="I307" s="185"/>
      <c r="J307" s="185"/>
      <c r="K307" s="150"/>
      <c r="L307" s="11"/>
      <c r="M307" s="11"/>
    </row>
    <row r="309" spans="1:13" ht="18" customHeight="1">
      <c r="A309" s="210" t="s">
        <v>369</v>
      </c>
      <c r="B309" s="211"/>
      <c r="C309" s="211"/>
      <c r="D309" s="211"/>
      <c r="E309" s="211"/>
      <c r="F309" s="211"/>
      <c r="G309" s="211"/>
      <c r="H309" s="211"/>
      <c r="I309" s="211"/>
      <c r="J309" s="211"/>
      <c r="K309" s="211"/>
      <c r="L309" s="211"/>
      <c r="M309" s="212"/>
    </row>
    <row r="311" spans="1:13" ht="60">
      <c r="A311" s="55" t="s">
        <v>484</v>
      </c>
      <c r="B311" s="55" t="s">
        <v>485</v>
      </c>
      <c r="C311" s="55" t="s">
        <v>486</v>
      </c>
      <c r="D311" s="55" t="s">
        <v>487</v>
      </c>
      <c r="E311" s="55" t="s">
        <v>488</v>
      </c>
      <c r="F311" s="55" t="s">
        <v>489</v>
      </c>
      <c r="G311" s="55" t="s">
        <v>490</v>
      </c>
      <c r="H311" s="55" t="s">
        <v>498</v>
      </c>
      <c r="I311" s="55" t="s">
        <v>499</v>
      </c>
      <c r="J311" s="55" t="s">
        <v>500</v>
      </c>
      <c r="K311" s="140" t="s">
        <v>501</v>
      </c>
      <c r="L311" s="6" t="s">
        <v>315</v>
      </c>
      <c r="M311" s="6" t="s">
        <v>316</v>
      </c>
    </row>
    <row r="312" spans="1:13" ht="24">
      <c r="A312" s="85" t="s">
        <v>502</v>
      </c>
      <c r="B312" s="44"/>
      <c r="C312" s="43"/>
      <c r="D312" s="43"/>
      <c r="E312" s="44"/>
      <c r="F312" s="43"/>
      <c r="G312" s="44"/>
      <c r="H312" s="45">
        <v>3000</v>
      </c>
      <c r="I312" s="44"/>
      <c r="J312" s="43"/>
      <c r="K312" s="141"/>
      <c r="L312" s="39"/>
      <c r="M312" s="39"/>
    </row>
    <row r="313" spans="1:13" ht="24">
      <c r="A313" s="88" t="s">
        <v>268</v>
      </c>
      <c r="B313" s="39" t="s">
        <v>508</v>
      </c>
      <c r="C313" s="39" t="s">
        <v>269</v>
      </c>
      <c r="D313" s="39" t="s">
        <v>509</v>
      </c>
      <c r="E313" s="40">
        <v>1</v>
      </c>
      <c r="F313" s="39" t="s">
        <v>506</v>
      </c>
      <c r="G313" s="40">
        <v>3000</v>
      </c>
      <c r="H313" s="40">
        <v>3000</v>
      </c>
      <c r="I313" s="40">
        <v>0</v>
      </c>
      <c r="J313" s="40">
        <v>100</v>
      </c>
      <c r="K313" s="152" t="s">
        <v>270</v>
      </c>
      <c r="L313" s="39" t="s">
        <v>646</v>
      </c>
      <c r="M313" s="87">
        <v>44228</v>
      </c>
    </row>
    <row r="314" spans="1:13" ht="24">
      <c r="A314" s="85" t="s">
        <v>223</v>
      </c>
      <c r="B314" s="44"/>
      <c r="C314" s="43"/>
      <c r="D314" s="43"/>
      <c r="E314" s="44"/>
      <c r="F314" s="43"/>
      <c r="G314" s="44"/>
      <c r="H314" s="45">
        <v>108000</v>
      </c>
      <c r="I314" s="44"/>
      <c r="J314" s="43"/>
      <c r="K314" s="141"/>
      <c r="L314" s="39"/>
      <c r="M314" s="39"/>
    </row>
    <row r="315" spans="1:13" ht="120">
      <c r="A315" s="88" t="s">
        <v>271</v>
      </c>
      <c r="B315" s="39" t="s">
        <v>513</v>
      </c>
      <c r="C315" s="39" t="s">
        <v>234</v>
      </c>
      <c r="D315" s="39" t="s">
        <v>509</v>
      </c>
      <c r="E315" s="40">
        <v>12</v>
      </c>
      <c r="F315" s="39" t="s">
        <v>517</v>
      </c>
      <c r="G315" s="40">
        <v>9000</v>
      </c>
      <c r="H315" s="40">
        <v>108000</v>
      </c>
      <c r="I315" s="40">
        <v>0</v>
      </c>
      <c r="J315" s="40">
        <v>100</v>
      </c>
      <c r="K315" s="152" t="s">
        <v>647</v>
      </c>
      <c r="L315" s="39" t="s">
        <v>559</v>
      </c>
      <c r="M315" s="87">
        <v>44197</v>
      </c>
    </row>
    <row r="316" spans="1:13" ht="36">
      <c r="A316" s="85" t="s">
        <v>519</v>
      </c>
      <c r="B316" s="44"/>
      <c r="C316" s="43"/>
      <c r="D316" s="43"/>
      <c r="E316" s="44"/>
      <c r="F316" s="43"/>
      <c r="G316" s="44"/>
      <c r="H316" s="45">
        <v>20817</v>
      </c>
      <c r="I316" s="44"/>
      <c r="J316" s="43"/>
      <c r="K316" s="141"/>
      <c r="L316" s="39"/>
      <c r="M316" s="39"/>
    </row>
    <row r="317" spans="1:13" ht="36">
      <c r="A317" s="88" t="s">
        <v>272</v>
      </c>
      <c r="B317" s="39"/>
      <c r="C317" s="39" t="s">
        <v>234</v>
      </c>
      <c r="D317" s="39" t="s">
        <v>509</v>
      </c>
      <c r="E317" s="40">
        <v>30</v>
      </c>
      <c r="F317" s="39" t="s">
        <v>273</v>
      </c>
      <c r="G317" s="40">
        <v>342</v>
      </c>
      <c r="H317" s="40">
        <v>10260</v>
      </c>
      <c r="I317" s="40">
        <v>0</v>
      </c>
      <c r="J317" s="40">
        <v>100</v>
      </c>
      <c r="K317" s="152" t="s">
        <v>648</v>
      </c>
      <c r="L317" s="39" t="s">
        <v>559</v>
      </c>
      <c r="M317" s="87">
        <v>44197</v>
      </c>
    </row>
    <row r="318" spans="1:13" ht="36">
      <c r="A318" s="88" t="s">
        <v>274</v>
      </c>
      <c r="B318" s="101" t="s">
        <v>508</v>
      </c>
      <c r="C318" s="101" t="s">
        <v>234</v>
      </c>
      <c r="D318" s="101" t="s">
        <v>509</v>
      </c>
      <c r="E318" s="102">
        <v>12</v>
      </c>
      <c r="F318" s="101" t="s">
        <v>517</v>
      </c>
      <c r="G318" s="102">
        <v>879.75</v>
      </c>
      <c r="H318" s="102">
        <v>10557</v>
      </c>
      <c r="I318" s="102">
        <v>0</v>
      </c>
      <c r="J318" s="102">
        <v>100</v>
      </c>
      <c r="K318" s="152" t="s">
        <v>649</v>
      </c>
      <c r="L318" s="101" t="s">
        <v>559</v>
      </c>
      <c r="M318" s="101" t="s">
        <v>329</v>
      </c>
    </row>
    <row r="319" spans="1:13" ht="36">
      <c r="A319" s="85" t="s">
        <v>519</v>
      </c>
      <c r="B319" s="44"/>
      <c r="C319" s="43"/>
      <c r="D319" s="43"/>
      <c r="E319" s="44"/>
      <c r="F319" s="43"/>
      <c r="G319" s="44"/>
      <c r="H319" s="45">
        <v>75012</v>
      </c>
      <c r="I319" s="44"/>
      <c r="J319" s="43"/>
      <c r="K319" s="141"/>
      <c r="L319" s="39"/>
      <c r="M319" s="39"/>
    </row>
    <row r="320" spans="1:13" ht="72">
      <c r="A320" s="88" t="s">
        <v>275</v>
      </c>
      <c r="B320" s="39" t="s">
        <v>508</v>
      </c>
      <c r="C320" s="39" t="s">
        <v>269</v>
      </c>
      <c r="D320" s="39" t="s">
        <v>509</v>
      </c>
      <c r="E320" s="40">
        <v>399</v>
      </c>
      <c r="F320" s="39" t="s">
        <v>506</v>
      </c>
      <c r="G320" s="40">
        <v>188</v>
      </c>
      <c r="H320" s="40">
        <v>75012</v>
      </c>
      <c r="I320" s="40">
        <v>50</v>
      </c>
      <c r="J320" s="40">
        <v>50</v>
      </c>
      <c r="K320" s="152" t="s">
        <v>650</v>
      </c>
      <c r="L320" s="39" t="s">
        <v>330</v>
      </c>
      <c r="M320" s="87">
        <v>44228</v>
      </c>
    </row>
    <row r="321" spans="1:13" ht="12">
      <c r="A321" s="184" t="s">
        <v>525</v>
      </c>
      <c r="B321" s="184"/>
      <c r="C321" s="184"/>
      <c r="D321" s="184"/>
      <c r="E321" s="185"/>
      <c r="F321" s="185"/>
      <c r="G321" s="185"/>
      <c r="H321" s="53">
        <v>206829</v>
      </c>
      <c r="I321" s="185"/>
      <c r="J321" s="185"/>
      <c r="K321" s="150"/>
      <c r="L321" s="39"/>
      <c r="M321" s="39"/>
    </row>
    <row r="323" spans="1:13" ht="18" customHeight="1">
      <c r="A323" s="210" t="s">
        <v>370</v>
      </c>
      <c r="B323" s="211"/>
      <c r="C323" s="211"/>
      <c r="D323" s="211"/>
      <c r="E323" s="211"/>
      <c r="F323" s="211"/>
      <c r="G323" s="211"/>
      <c r="H323" s="211"/>
      <c r="I323" s="211"/>
      <c r="J323" s="211"/>
      <c r="K323" s="211"/>
      <c r="L323" s="211"/>
      <c r="M323" s="212"/>
    </row>
    <row r="325" spans="1:13" ht="60">
      <c r="A325" s="55" t="s">
        <v>484</v>
      </c>
      <c r="B325" s="55" t="s">
        <v>485</v>
      </c>
      <c r="C325" s="55" t="s">
        <v>486</v>
      </c>
      <c r="D325" s="55" t="s">
        <v>487</v>
      </c>
      <c r="E325" s="55" t="s">
        <v>488</v>
      </c>
      <c r="F325" s="55" t="s">
        <v>489</v>
      </c>
      <c r="G325" s="55" t="s">
        <v>490</v>
      </c>
      <c r="H325" s="55" t="s">
        <v>498</v>
      </c>
      <c r="I325" s="55" t="s">
        <v>499</v>
      </c>
      <c r="J325" s="55" t="s">
        <v>500</v>
      </c>
      <c r="K325" s="140" t="s">
        <v>501</v>
      </c>
      <c r="L325" s="6" t="s">
        <v>315</v>
      </c>
      <c r="M325" s="6" t="s">
        <v>316</v>
      </c>
    </row>
    <row r="326" spans="1:13" ht="36">
      <c r="A326" s="85" t="s">
        <v>511</v>
      </c>
      <c r="B326" s="44"/>
      <c r="C326" s="43"/>
      <c r="D326" s="43"/>
      <c r="E326" s="44"/>
      <c r="F326" s="43"/>
      <c r="G326" s="44"/>
      <c r="H326" s="45">
        <v>1300</v>
      </c>
      <c r="I326" s="44"/>
      <c r="J326" s="43"/>
      <c r="K326" s="141"/>
      <c r="L326" s="11"/>
      <c r="M326" s="11"/>
    </row>
    <row r="327" spans="1:13" ht="84">
      <c r="A327" s="88" t="s">
        <v>276</v>
      </c>
      <c r="B327" s="39" t="s">
        <v>513</v>
      </c>
      <c r="C327" s="39"/>
      <c r="D327" s="39" t="s">
        <v>509</v>
      </c>
      <c r="E327" s="40">
        <v>1</v>
      </c>
      <c r="F327" s="39" t="s">
        <v>514</v>
      </c>
      <c r="G327" s="40">
        <v>1300</v>
      </c>
      <c r="H327" s="40">
        <v>1300</v>
      </c>
      <c r="I327" s="40">
        <v>60</v>
      </c>
      <c r="J327" s="40">
        <v>40</v>
      </c>
      <c r="K327" s="152" t="s">
        <v>651</v>
      </c>
      <c r="L327" s="103"/>
      <c r="M327" s="103" t="s">
        <v>331</v>
      </c>
    </row>
    <row r="328" spans="1:13" ht="48">
      <c r="A328" s="85" t="s">
        <v>277</v>
      </c>
      <c r="B328" s="44"/>
      <c r="C328" s="43"/>
      <c r="D328" s="43"/>
      <c r="E328" s="44"/>
      <c r="F328" s="43"/>
      <c r="G328" s="44"/>
      <c r="H328" s="45">
        <v>260</v>
      </c>
      <c r="I328" s="44"/>
      <c r="J328" s="43"/>
      <c r="K328" s="141"/>
      <c r="L328" s="11"/>
      <c r="M328" s="11"/>
    </row>
    <row r="329" spans="1:13" ht="60">
      <c r="A329" s="88" t="s">
        <v>285</v>
      </c>
      <c r="B329" s="39" t="s">
        <v>513</v>
      </c>
      <c r="C329" s="39"/>
      <c r="D329" s="39" t="s">
        <v>509</v>
      </c>
      <c r="E329" s="40">
        <v>1</v>
      </c>
      <c r="F329" s="39" t="s">
        <v>514</v>
      </c>
      <c r="G329" s="40">
        <v>260</v>
      </c>
      <c r="H329" s="40">
        <v>260</v>
      </c>
      <c r="I329" s="40">
        <v>60</v>
      </c>
      <c r="J329" s="40">
        <v>40</v>
      </c>
      <c r="K329" s="152" t="s">
        <v>218</v>
      </c>
      <c r="L329" s="103"/>
      <c r="M329" s="103" t="s">
        <v>331</v>
      </c>
    </row>
    <row r="330" spans="1:13" ht="12">
      <c r="A330" s="184" t="s">
        <v>525</v>
      </c>
      <c r="B330" s="184"/>
      <c r="C330" s="184"/>
      <c r="D330" s="184"/>
      <c r="E330" s="185"/>
      <c r="F330" s="185"/>
      <c r="G330" s="185"/>
      <c r="H330" s="53">
        <v>1560</v>
      </c>
      <c r="I330" s="185"/>
      <c r="J330" s="185"/>
      <c r="K330" s="150"/>
      <c r="L330" s="11"/>
      <c r="M330" s="11"/>
    </row>
    <row r="332" spans="1:13" ht="18" customHeight="1">
      <c r="A332" s="210" t="s">
        <v>371</v>
      </c>
      <c r="B332" s="211"/>
      <c r="C332" s="211"/>
      <c r="D332" s="211"/>
      <c r="E332" s="211"/>
      <c r="F332" s="211"/>
      <c r="G332" s="211"/>
      <c r="H332" s="211"/>
      <c r="I332" s="211"/>
      <c r="J332" s="211"/>
      <c r="K332" s="211"/>
      <c r="L332" s="211"/>
      <c r="M332" s="212"/>
    </row>
    <row r="334" spans="1:13" ht="60">
      <c r="A334" s="104" t="s">
        <v>484</v>
      </c>
      <c r="B334" s="105" t="s">
        <v>485</v>
      </c>
      <c r="C334" s="105" t="s">
        <v>486</v>
      </c>
      <c r="D334" s="105" t="s">
        <v>487</v>
      </c>
      <c r="E334" s="105" t="s">
        <v>488</v>
      </c>
      <c r="F334" s="105" t="s">
        <v>489</v>
      </c>
      <c r="G334" s="105" t="s">
        <v>490</v>
      </c>
      <c r="H334" s="105" t="s">
        <v>498</v>
      </c>
      <c r="I334" s="105" t="s">
        <v>499</v>
      </c>
      <c r="J334" s="105" t="s">
        <v>500</v>
      </c>
      <c r="K334" s="153" t="s">
        <v>501</v>
      </c>
      <c r="L334" s="106" t="s">
        <v>315</v>
      </c>
      <c r="M334" s="106" t="s">
        <v>316</v>
      </c>
    </row>
    <row r="335" spans="1:13" ht="24">
      <c r="A335" s="107" t="s">
        <v>502</v>
      </c>
      <c r="B335" s="108"/>
      <c r="C335" s="109"/>
      <c r="D335" s="109"/>
      <c r="E335" s="108"/>
      <c r="F335" s="109"/>
      <c r="G335" s="108"/>
      <c r="H335" s="110">
        <v>104200</v>
      </c>
      <c r="I335" s="108"/>
      <c r="J335" s="109"/>
      <c r="K335" s="154"/>
      <c r="L335" s="111"/>
      <c r="M335" s="111"/>
    </row>
    <row r="336" spans="1:13" ht="84">
      <c r="A336" s="112" t="s">
        <v>286</v>
      </c>
      <c r="B336" s="113" t="s">
        <v>513</v>
      </c>
      <c r="C336" s="113" t="s">
        <v>287</v>
      </c>
      <c r="D336" s="113" t="s">
        <v>288</v>
      </c>
      <c r="E336" s="114">
        <v>750</v>
      </c>
      <c r="F336" s="113" t="s">
        <v>506</v>
      </c>
      <c r="G336" s="114">
        <v>100</v>
      </c>
      <c r="H336" s="114">
        <v>75000</v>
      </c>
      <c r="I336" s="114">
        <v>58</v>
      </c>
      <c r="J336" s="114">
        <v>42</v>
      </c>
      <c r="K336" s="155" t="s">
        <v>289</v>
      </c>
      <c r="L336" s="115" t="s">
        <v>332</v>
      </c>
      <c r="M336" s="116">
        <v>44197</v>
      </c>
    </row>
    <row r="337" spans="1:13" ht="72">
      <c r="A337" s="112" t="s">
        <v>290</v>
      </c>
      <c r="B337" s="113" t="s">
        <v>513</v>
      </c>
      <c r="C337" s="113" t="s">
        <v>291</v>
      </c>
      <c r="D337" s="113" t="s">
        <v>288</v>
      </c>
      <c r="E337" s="114">
        <v>1</v>
      </c>
      <c r="F337" s="113" t="s">
        <v>514</v>
      </c>
      <c r="G337" s="114">
        <v>22000</v>
      </c>
      <c r="H337" s="114">
        <v>22000</v>
      </c>
      <c r="I337" s="114">
        <v>50</v>
      </c>
      <c r="J337" s="114">
        <v>50</v>
      </c>
      <c r="K337" s="155" t="s">
        <v>292</v>
      </c>
      <c r="L337" s="117" t="s">
        <v>333</v>
      </c>
      <c r="M337" s="118">
        <v>44317</v>
      </c>
    </row>
    <row r="338" spans="1:13" ht="60">
      <c r="A338" s="112" t="s">
        <v>293</v>
      </c>
      <c r="B338" s="113" t="s">
        <v>513</v>
      </c>
      <c r="C338" s="113" t="s">
        <v>287</v>
      </c>
      <c r="D338" s="113" t="s">
        <v>288</v>
      </c>
      <c r="E338" s="114">
        <v>1</v>
      </c>
      <c r="F338" s="113" t="s">
        <v>517</v>
      </c>
      <c r="G338" s="114">
        <v>3200</v>
      </c>
      <c r="H338" s="114">
        <v>3200</v>
      </c>
      <c r="I338" s="114">
        <v>58</v>
      </c>
      <c r="J338" s="114">
        <v>42</v>
      </c>
      <c r="K338" s="155" t="s">
        <v>294</v>
      </c>
      <c r="L338" s="117" t="s">
        <v>559</v>
      </c>
      <c r="M338" s="118">
        <v>44228</v>
      </c>
    </row>
    <row r="339" spans="1:13" ht="48">
      <c r="A339" s="112" t="s">
        <v>295</v>
      </c>
      <c r="B339" s="113" t="s">
        <v>513</v>
      </c>
      <c r="C339" s="113" t="s">
        <v>287</v>
      </c>
      <c r="D339" s="113" t="s">
        <v>288</v>
      </c>
      <c r="E339" s="114">
        <v>1</v>
      </c>
      <c r="F339" s="113" t="s">
        <v>517</v>
      </c>
      <c r="G339" s="114">
        <v>4000</v>
      </c>
      <c r="H339" s="114">
        <v>4000</v>
      </c>
      <c r="I339" s="114">
        <v>58</v>
      </c>
      <c r="J339" s="114">
        <v>42</v>
      </c>
      <c r="K339" s="155" t="s">
        <v>296</v>
      </c>
      <c r="L339" s="117" t="s">
        <v>559</v>
      </c>
      <c r="M339" s="118">
        <v>44256</v>
      </c>
    </row>
    <row r="340" spans="1:13" ht="36">
      <c r="A340" s="107" t="s">
        <v>511</v>
      </c>
      <c r="B340" s="108"/>
      <c r="C340" s="109"/>
      <c r="D340" s="109"/>
      <c r="E340" s="108"/>
      <c r="F340" s="109"/>
      <c r="G340" s="108"/>
      <c r="H340" s="110">
        <v>5300</v>
      </c>
      <c r="I340" s="108"/>
      <c r="J340" s="109"/>
      <c r="K340" s="154"/>
      <c r="L340" s="119"/>
      <c r="M340" s="119"/>
    </row>
    <row r="341" spans="1:13" ht="48">
      <c r="A341" s="112" t="s">
        <v>297</v>
      </c>
      <c r="B341" s="113" t="s">
        <v>513</v>
      </c>
      <c r="C341" s="113" t="s">
        <v>287</v>
      </c>
      <c r="D341" s="113" t="s">
        <v>288</v>
      </c>
      <c r="E341" s="114">
        <v>1</v>
      </c>
      <c r="F341" s="113" t="s">
        <v>506</v>
      </c>
      <c r="G341" s="114">
        <v>5300</v>
      </c>
      <c r="H341" s="114">
        <v>5300</v>
      </c>
      <c r="I341" s="114">
        <v>58</v>
      </c>
      <c r="J341" s="114">
        <v>42</v>
      </c>
      <c r="K341" s="155" t="s">
        <v>298</v>
      </c>
      <c r="L341" s="120" t="s">
        <v>334</v>
      </c>
      <c r="M341" s="116" t="s">
        <v>335</v>
      </c>
    </row>
    <row r="342" spans="1:13" ht="24">
      <c r="A342" s="107" t="s">
        <v>223</v>
      </c>
      <c r="B342" s="108"/>
      <c r="C342" s="109"/>
      <c r="D342" s="109"/>
      <c r="E342" s="108"/>
      <c r="F342" s="109"/>
      <c r="G342" s="108"/>
      <c r="H342" s="110">
        <v>43200</v>
      </c>
      <c r="I342" s="108"/>
      <c r="J342" s="109"/>
      <c r="K342" s="154"/>
      <c r="L342" s="119"/>
      <c r="M342" s="119"/>
    </row>
    <row r="343" spans="1:13" ht="36">
      <c r="A343" s="112" t="s">
        <v>299</v>
      </c>
      <c r="B343" s="113" t="s">
        <v>513</v>
      </c>
      <c r="C343" s="113" t="s">
        <v>287</v>
      </c>
      <c r="D343" s="113" t="s">
        <v>288</v>
      </c>
      <c r="E343" s="114">
        <v>12</v>
      </c>
      <c r="F343" s="113" t="s">
        <v>517</v>
      </c>
      <c r="G343" s="114">
        <v>3600</v>
      </c>
      <c r="H343" s="114">
        <v>43200</v>
      </c>
      <c r="I343" s="114">
        <v>40</v>
      </c>
      <c r="J343" s="114">
        <v>60</v>
      </c>
      <c r="K343" s="155" t="s">
        <v>300</v>
      </c>
      <c r="L343" s="117" t="s">
        <v>559</v>
      </c>
      <c r="M343" s="118">
        <v>44287</v>
      </c>
    </row>
    <row r="344" spans="1:13" ht="36">
      <c r="A344" s="107" t="s">
        <v>519</v>
      </c>
      <c r="B344" s="108"/>
      <c r="C344" s="109"/>
      <c r="D344" s="109"/>
      <c r="E344" s="108"/>
      <c r="F344" s="109"/>
      <c r="G344" s="108"/>
      <c r="H344" s="110">
        <v>239400</v>
      </c>
      <c r="I344" s="108"/>
      <c r="J344" s="109"/>
      <c r="K344" s="154"/>
      <c r="L344" s="119"/>
      <c r="M344" s="119"/>
    </row>
    <row r="345" spans="1:13" ht="84">
      <c r="A345" s="112" t="s">
        <v>301</v>
      </c>
      <c r="B345" s="113" t="s">
        <v>513</v>
      </c>
      <c r="C345" s="113" t="s">
        <v>287</v>
      </c>
      <c r="D345" s="113" t="s">
        <v>288</v>
      </c>
      <c r="E345" s="114">
        <v>12</v>
      </c>
      <c r="F345" s="113" t="s">
        <v>517</v>
      </c>
      <c r="G345" s="114">
        <v>4500</v>
      </c>
      <c r="H345" s="114">
        <v>54000</v>
      </c>
      <c r="I345" s="114">
        <v>40</v>
      </c>
      <c r="J345" s="114">
        <v>60</v>
      </c>
      <c r="K345" s="155" t="s">
        <v>302</v>
      </c>
      <c r="L345" s="117" t="s">
        <v>559</v>
      </c>
      <c r="M345" s="118">
        <v>44256</v>
      </c>
    </row>
    <row r="346" spans="1:13" ht="60">
      <c r="A346" s="112" t="s">
        <v>303</v>
      </c>
      <c r="B346" s="113" t="s">
        <v>513</v>
      </c>
      <c r="C346" s="113" t="s">
        <v>287</v>
      </c>
      <c r="D346" s="113" t="s">
        <v>288</v>
      </c>
      <c r="E346" s="114">
        <v>10</v>
      </c>
      <c r="F346" s="113" t="s">
        <v>506</v>
      </c>
      <c r="G346" s="114">
        <v>180</v>
      </c>
      <c r="H346" s="114">
        <v>1800</v>
      </c>
      <c r="I346" s="114">
        <v>55</v>
      </c>
      <c r="J346" s="114">
        <v>45</v>
      </c>
      <c r="K346" s="155" t="s">
        <v>304</v>
      </c>
      <c r="L346" s="117" t="s">
        <v>559</v>
      </c>
      <c r="M346" s="118">
        <v>44228</v>
      </c>
    </row>
    <row r="347" spans="1:13" ht="72">
      <c r="A347" s="112" t="s">
        <v>305</v>
      </c>
      <c r="B347" s="113" t="s">
        <v>513</v>
      </c>
      <c r="C347" s="113" t="s">
        <v>287</v>
      </c>
      <c r="D347" s="113" t="s">
        <v>288</v>
      </c>
      <c r="E347" s="114">
        <v>10</v>
      </c>
      <c r="F347" s="113" t="s">
        <v>506</v>
      </c>
      <c r="G347" s="114">
        <v>200</v>
      </c>
      <c r="H347" s="114">
        <v>2000</v>
      </c>
      <c r="I347" s="114">
        <v>55</v>
      </c>
      <c r="J347" s="114">
        <v>45</v>
      </c>
      <c r="K347" s="155" t="s">
        <v>306</v>
      </c>
      <c r="L347" s="117" t="s">
        <v>559</v>
      </c>
      <c r="M347" s="118">
        <v>44228</v>
      </c>
    </row>
    <row r="348" spans="1:13" ht="72">
      <c r="A348" s="112" t="s">
        <v>307</v>
      </c>
      <c r="B348" s="113" t="s">
        <v>513</v>
      </c>
      <c r="C348" s="113" t="s">
        <v>308</v>
      </c>
      <c r="D348" s="113" t="s">
        <v>288</v>
      </c>
      <c r="E348" s="114">
        <v>1</v>
      </c>
      <c r="F348" s="113" t="s">
        <v>514</v>
      </c>
      <c r="G348" s="114">
        <v>180000</v>
      </c>
      <c r="H348" s="114">
        <v>180000</v>
      </c>
      <c r="I348" s="114">
        <v>50</v>
      </c>
      <c r="J348" s="114">
        <v>50</v>
      </c>
      <c r="K348" s="155" t="s">
        <v>309</v>
      </c>
      <c r="L348" s="117" t="s">
        <v>559</v>
      </c>
      <c r="M348" s="118">
        <v>44348</v>
      </c>
    </row>
    <row r="349" spans="1:13" ht="60">
      <c r="A349" s="112" t="s">
        <v>310</v>
      </c>
      <c r="B349" s="113" t="s">
        <v>513</v>
      </c>
      <c r="C349" s="113" t="s">
        <v>311</v>
      </c>
      <c r="D349" s="113" t="s">
        <v>288</v>
      </c>
      <c r="E349" s="114">
        <v>10</v>
      </c>
      <c r="F349" s="113" t="s">
        <v>517</v>
      </c>
      <c r="G349" s="114">
        <v>160</v>
      </c>
      <c r="H349" s="114">
        <v>1600</v>
      </c>
      <c r="I349" s="114">
        <v>50</v>
      </c>
      <c r="J349" s="114">
        <v>50</v>
      </c>
      <c r="K349" s="155" t="s">
        <v>312</v>
      </c>
      <c r="L349" s="117" t="s">
        <v>559</v>
      </c>
      <c r="M349" s="116">
        <v>44197</v>
      </c>
    </row>
    <row r="350" spans="1:13" ht="48">
      <c r="A350" s="107" t="s">
        <v>277</v>
      </c>
      <c r="B350" s="108"/>
      <c r="C350" s="109"/>
      <c r="D350" s="109"/>
      <c r="E350" s="108"/>
      <c r="F350" s="109"/>
      <c r="G350" s="108"/>
      <c r="H350" s="110">
        <v>1060</v>
      </c>
      <c r="I350" s="108"/>
      <c r="J350" s="109"/>
      <c r="K350" s="154"/>
      <c r="L350" s="119"/>
      <c r="M350" s="119"/>
    </row>
    <row r="351" spans="1:13" ht="48">
      <c r="A351" s="112" t="s">
        <v>313</v>
      </c>
      <c r="B351" s="113" t="s">
        <v>513</v>
      </c>
      <c r="C351" s="113" t="s">
        <v>287</v>
      </c>
      <c r="D351" s="113" t="s">
        <v>232</v>
      </c>
      <c r="E351" s="114">
        <v>1</v>
      </c>
      <c r="F351" s="113" t="s">
        <v>517</v>
      </c>
      <c r="G351" s="114">
        <v>1060</v>
      </c>
      <c r="H351" s="114">
        <v>1060</v>
      </c>
      <c r="I351" s="114">
        <v>50</v>
      </c>
      <c r="J351" s="114">
        <v>50</v>
      </c>
      <c r="K351" s="155" t="s">
        <v>314</v>
      </c>
      <c r="L351" s="120" t="s">
        <v>334</v>
      </c>
      <c r="M351" s="116" t="s">
        <v>335</v>
      </c>
    </row>
    <row r="352" spans="1:13" ht="36">
      <c r="A352" s="107" t="s">
        <v>519</v>
      </c>
      <c r="B352" s="108"/>
      <c r="C352" s="109"/>
      <c r="D352" s="109"/>
      <c r="E352" s="108"/>
      <c r="F352" s="109"/>
      <c r="G352" s="108"/>
      <c r="H352" s="110">
        <v>4478880</v>
      </c>
      <c r="I352" s="108"/>
      <c r="J352" s="109"/>
      <c r="K352" s="154"/>
      <c r="L352" s="119"/>
      <c r="M352" s="119"/>
    </row>
    <row r="353" spans="1:13" ht="96">
      <c r="A353" s="112" t="s">
        <v>317</v>
      </c>
      <c r="B353" s="113" t="s">
        <v>513</v>
      </c>
      <c r="C353" s="113" t="s">
        <v>287</v>
      </c>
      <c r="D353" s="113" t="s">
        <v>235</v>
      </c>
      <c r="E353" s="114">
        <v>12</v>
      </c>
      <c r="F353" s="113" t="s">
        <v>517</v>
      </c>
      <c r="G353" s="160">
        <v>373240</v>
      </c>
      <c r="H353" s="114">
        <v>4478880</v>
      </c>
      <c r="I353" s="114">
        <v>53</v>
      </c>
      <c r="J353" s="114">
        <v>47</v>
      </c>
      <c r="K353" s="155" t="s">
        <v>401</v>
      </c>
      <c r="L353" s="117" t="s">
        <v>563</v>
      </c>
      <c r="M353" s="121" t="s">
        <v>399</v>
      </c>
    </row>
    <row r="354" spans="1:13" ht="12">
      <c r="A354" s="255" t="s">
        <v>525</v>
      </c>
      <c r="B354" s="256"/>
      <c r="C354" s="256"/>
      <c r="D354" s="257"/>
      <c r="E354" s="258"/>
      <c r="F354" s="256"/>
      <c r="G354" s="257"/>
      <c r="H354" s="122">
        <f>SUM(H352,H350,H344,H342,H340,H335)</f>
        <v>4872040</v>
      </c>
      <c r="I354" s="258"/>
      <c r="J354" s="257"/>
      <c r="K354" s="156"/>
      <c r="L354" s="119"/>
      <c r="M354" s="119"/>
    </row>
    <row r="356" spans="1:13" ht="18" customHeight="1">
      <c r="A356" s="210" t="s">
        <v>372</v>
      </c>
      <c r="B356" s="211"/>
      <c r="C356" s="211"/>
      <c r="D356" s="211"/>
      <c r="E356" s="211"/>
      <c r="F356" s="211"/>
      <c r="G356" s="211"/>
      <c r="H356" s="211"/>
      <c r="I356" s="211"/>
      <c r="J356" s="211"/>
      <c r="K356" s="211"/>
      <c r="L356" s="211"/>
      <c r="M356" s="212"/>
    </row>
    <row r="358" spans="1:13" ht="60">
      <c r="A358" s="55" t="s">
        <v>484</v>
      </c>
      <c r="B358" s="55" t="s">
        <v>485</v>
      </c>
      <c r="C358" s="55" t="s">
        <v>486</v>
      </c>
      <c r="D358" s="55" t="s">
        <v>487</v>
      </c>
      <c r="E358" s="55" t="s">
        <v>488</v>
      </c>
      <c r="F358" s="55" t="s">
        <v>489</v>
      </c>
      <c r="G358" s="55" t="s">
        <v>490</v>
      </c>
      <c r="H358" s="55" t="s">
        <v>498</v>
      </c>
      <c r="I358" s="55" t="s">
        <v>499</v>
      </c>
      <c r="J358" s="55" t="s">
        <v>500</v>
      </c>
      <c r="K358" s="140" t="s">
        <v>501</v>
      </c>
      <c r="L358" s="6" t="s">
        <v>315</v>
      </c>
      <c r="M358" s="6" t="s">
        <v>316</v>
      </c>
    </row>
    <row r="359" spans="1:13" ht="24">
      <c r="A359" s="124" t="s">
        <v>502</v>
      </c>
      <c r="B359" s="8"/>
      <c r="C359" s="9"/>
      <c r="D359" s="9"/>
      <c r="E359" s="8"/>
      <c r="F359" s="9"/>
      <c r="G359" s="8"/>
      <c r="H359" s="10">
        <v>303000</v>
      </c>
      <c r="I359" s="8"/>
      <c r="J359" s="9"/>
      <c r="K359" s="149"/>
      <c r="L359" s="11"/>
      <c r="M359" s="11"/>
    </row>
    <row r="360" spans="1:13" ht="108">
      <c r="A360" s="88" t="s">
        <v>402</v>
      </c>
      <c r="B360" s="15" t="s">
        <v>513</v>
      </c>
      <c r="C360" s="39" t="s">
        <v>504</v>
      </c>
      <c r="D360" s="39" t="s">
        <v>255</v>
      </c>
      <c r="E360" s="40">
        <v>12</v>
      </c>
      <c r="F360" s="39" t="s">
        <v>517</v>
      </c>
      <c r="G360" s="40">
        <v>13750</v>
      </c>
      <c r="H360" s="40">
        <v>165000</v>
      </c>
      <c r="I360" s="40">
        <v>50</v>
      </c>
      <c r="J360" s="40">
        <v>50</v>
      </c>
      <c r="K360" s="152" t="s">
        <v>656</v>
      </c>
      <c r="L360" s="86" t="s">
        <v>563</v>
      </c>
      <c r="M360" s="91" t="s">
        <v>121</v>
      </c>
    </row>
    <row r="361" spans="1:13" ht="96">
      <c r="A361" s="88" t="s">
        <v>403</v>
      </c>
      <c r="B361" s="15" t="s">
        <v>513</v>
      </c>
      <c r="C361" s="39" t="s">
        <v>504</v>
      </c>
      <c r="D361" s="39" t="s">
        <v>255</v>
      </c>
      <c r="E361" s="40">
        <v>4</v>
      </c>
      <c r="F361" s="39" t="s">
        <v>533</v>
      </c>
      <c r="G361" s="40">
        <v>5250</v>
      </c>
      <c r="H361" s="40">
        <v>21000</v>
      </c>
      <c r="I361" s="40">
        <v>100</v>
      </c>
      <c r="J361" s="40">
        <v>0</v>
      </c>
      <c r="K361" s="152" t="s">
        <v>657</v>
      </c>
      <c r="L361" s="86" t="s">
        <v>563</v>
      </c>
      <c r="M361" s="91" t="s">
        <v>343</v>
      </c>
    </row>
    <row r="362" spans="1:13" ht="120">
      <c r="A362" s="88" t="s">
        <v>404</v>
      </c>
      <c r="B362" s="15" t="s">
        <v>513</v>
      </c>
      <c r="C362" s="39" t="s">
        <v>504</v>
      </c>
      <c r="D362" s="39" t="s">
        <v>255</v>
      </c>
      <c r="E362" s="40">
        <v>12</v>
      </c>
      <c r="F362" s="39" t="s">
        <v>517</v>
      </c>
      <c r="G362" s="40">
        <v>2075</v>
      </c>
      <c r="H362" s="40">
        <v>24900</v>
      </c>
      <c r="I362" s="40">
        <v>100</v>
      </c>
      <c r="J362" s="40">
        <v>0</v>
      </c>
      <c r="K362" s="152" t="s">
        <v>657</v>
      </c>
      <c r="L362" s="86" t="s">
        <v>563</v>
      </c>
      <c r="M362" s="91" t="s">
        <v>122</v>
      </c>
    </row>
    <row r="363" spans="1:13" ht="48">
      <c r="A363" s="88" t="s">
        <v>405</v>
      </c>
      <c r="B363" s="15" t="s">
        <v>513</v>
      </c>
      <c r="C363" s="39" t="s">
        <v>504</v>
      </c>
      <c r="D363" s="39" t="s">
        <v>255</v>
      </c>
      <c r="E363" s="40">
        <v>12</v>
      </c>
      <c r="F363" s="39" t="s">
        <v>517</v>
      </c>
      <c r="G363" s="40">
        <v>1750</v>
      </c>
      <c r="H363" s="40">
        <v>21000</v>
      </c>
      <c r="I363" s="40">
        <v>100</v>
      </c>
      <c r="J363" s="40">
        <v>0</v>
      </c>
      <c r="K363" s="152" t="s">
        <v>398</v>
      </c>
      <c r="L363" s="86" t="s">
        <v>563</v>
      </c>
      <c r="M363" s="172" t="s">
        <v>396</v>
      </c>
    </row>
    <row r="364" spans="1:13" ht="108">
      <c r="A364" s="88" t="s">
        <v>406</v>
      </c>
      <c r="B364" s="15" t="s">
        <v>513</v>
      </c>
      <c r="C364" s="39" t="s">
        <v>504</v>
      </c>
      <c r="D364" s="39" t="s">
        <v>255</v>
      </c>
      <c r="E364" s="40">
        <v>4</v>
      </c>
      <c r="F364" s="39" t="s">
        <v>533</v>
      </c>
      <c r="G364" s="40">
        <v>1950</v>
      </c>
      <c r="H364" s="40">
        <v>7800</v>
      </c>
      <c r="I364" s="40">
        <v>0</v>
      </c>
      <c r="J364" s="40">
        <v>100</v>
      </c>
      <c r="K364" s="152" t="s">
        <v>657</v>
      </c>
      <c r="L364" s="86" t="s">
        <v>563</v>
      </c>
      <c r="M364" s="91" t="s">
        <v>344</v>
      </c>
    </row>
    <row r="365" spans="1:13" ht="108">
      <c r="A365" s="88" t="s">
        <v>407</v>
      </c>
      <c r="B365" s="15" t="s">
        <v>513</v>
      </c>
      <c r="C365" s="39" t="s">
        <v>504</v>
      </c>
      <c r="D365" s="39" t="s">
        <v>255</v>
      </c>
      <c r="E365" s="40">
        <v>4</v>
      </c>
      <c r="F365" s="39" t="s">
        <v>533</v>
      </c>
      <c r="G365" s="40">
        <v>500</v>
      </c>
      <c r="H365" s="40">
        <v>2000</v>
      </c>
      <c r="I365" s="40">
        <v>100</v>
      </c>
      <c r="J365" s="40">
        <v>0</v>
      </c>
      <c r="K365" s="152" t="s">
        <v>657</v>
      </c>
      <c r="L365" s="86" t="s">
        <v>563</v>
      </c>
      <c r="M365" s="91" t="s">
        <v>123</v>
      </c>
    </row>
    <row r="366" spans="1:13" ht="96">
      <c r="A366" s="88" t="s">
        <v>408</v>
      </c>
      <c r="B366" s="15" t="s">
        <v>513</v>
      </c>
      <c r="C366" s="39" t="s">
        <v>504</v>
      </c>
      <c r="D366" s="39" t="s">
        <v>255</v>
      </c>
      <c r="E366" s="40">
        <v>4</v>
      </c>
      <c r="F366" s="39" t="s">
        <v>533</v>
      </c>
      <c r="G366" s="40">
        <v>825</v>
      </c>
      <c r="H366" s="40">
        <v>3300</v>
      </c>
      <c r="I366" s="40">
        <v>100</v>
      </c>
      <c r="J366" s="40">
        <v>0</v>
      </c>
      <c r="K366" s="152" t="s">
        <v>657</v>
      </c>
      <c r="L366" s="86" t="s">
        <v>563</v>
      </c>
      <c r="M366" s="91" t="s">
        <v>345</v>
      </c>
    </row>
    <row r="367" spans="1:13" ht="120">
      <c r="A367" s="88" t="s">
        <v>409</v>
      </c>
      <c r="B367" s="15" t="s">
        <v>513</v>
      </c>
      <c r="C367" s="39" t="s">
        <v>504</v>
      </c>
      <c r="D367" s="39" t="s">
        <v>255</v>
      </c>
      <c r="E367" s="40">
        <v>4</v>
      </c>
      <c r="F367" s="39" t="s">
        <v>533</v>
      </c>
      <c r="G367" s="40">
        <v>3675</v>
      </c>
      <c r="H367" s="40">
        <v>14700</v>
      </c>
      <c r="I367" s="40">
        <v>0</v>
      </c>
      <c r="J367" s="40">
        <v>100</v>
      </c>
      <c r="K367" s="152" t="s">
        <v>657</v>
      </c>
      <c r="L367" s="86" t="s">
        <v>563</v>
      </c>
      <c r="M367" s="91" t="s">
        <v>124</v>
      </c>
    </row>
    <row r="368" spans="1:13" ht="96">
      <c r="A368" s="88" t="s">
        <v>410</v>
      </c>
      <c r="B368" s="15" t="s">
        <v>513</v>
      </c>
      <c r="C368" s="39" t="s">
        <v>504</v>
      </c>
      <c r="D368" s="39" t="s">
        <v>255</v>
      </c>
      <c r="E368" s="40">
        <v>4</v>
      </c>
      <c r="F368" s="39" t="s">
        <v>533</v>
      </c>
      <c r="G368" s="40">
        <v>7875</v>
      </c>
      <c r="H368" s="40">
        <v>31500</v>
      </c>
      <c r="I368" s="40">
        <v>100</v>
      </c>
      <c r="J368" s="40">
        <v>0</v>
      </c>
      <c r="K368" s="152" t="s">
        <v>657</v>
      </c>
      <c r="L368" s="86" t="s">
        <v>563</v>
      </c>
      <c r="M368" s="91" t="s">
        <v>342</v>
      </c>
    </row>
    <row r="369" spans="1:13" ht="72">
      <c r="A369" s="88" t="s">
        <v>411</v>
      </c>
      <c r="B369" s="15" t="s">
        <v>508</v>
      </c>
      <c r="C369" s="39" t="s">
        <v>504</v>
      </c>
      <c r="D369" s="39" t="s">
        <v>509</v>
      </c>
      <c r="E369" s="40">
        <v>4</v>
      </c>
      <c r="F369" s="39" t="s">
        <v>533</v>
      </c>
      <c r="G369" s="40">
        <v>1450</v>
      </c>
      <c r="H369" s="40">
        <v>5800</v>
      </c>
      <c r="I369" s="40">
        <v>100</v>
      </c>
      <c r="J369" s="40">
        <v>0</v>
      </c>
      <c r="K369" s="152" t="s">
        <v>657</v>
      </c>
      <c r="L369" s="86" t="s">
        <v>563</v>
      </c>
      <c r="M369" s="91" t="s">
        <v>346</v>
      </c>
    </row>
    <row r="370" spans="1:13" ht="72">
      <c r="A370" s="88" t="s">
        <v>415</v>
      </c>
      <c r="B370" s="15" t="s">
        <v>508</v>
      </c>
      <c r="C370" s="39" t="s">
        <v>504</v>
      </c>
      <c r="D370" s="39" t="s">
        <v>509</v>
      </c>
      <c r="E370" s="40">
        <v>12</v>
      </c>
      <c r="F370" s="39" t="s">
        <v>517</v>
      </c>
      <c r="G370" s="40">
        <v>500</v>
      </c>
      <c r="H370" s="40">
        <v>6000</v>
      </c>
      <c r="I370" s="40">
        <v>0</v>
      </c>
      <c r="J370" s="40">
        <v>100</v>
      </c>
      <c r="K370" s="152" t="s">
        <v>657</v>
      </c>
      <c r="L370" s="86" t="s">
        <v>563</v>
      </c>
      <c r="M370" s="91" t="s">
        <v>346</v>
      </c>
    </row>
    <row r="371" spans="1:13" ht="24">
      <c r="A371" s="124" t="s">
        <v>223</v>
      </c>
      <c r="B371" s="8"/>
      <c r="C371" s="9"/>
      <c r="D371" s="9"/>
      <c r="E371" s="8"/>
      <c r="F371" s="9"/>
      <c r="G371" s="8"/>
      <c r="H371" s="10">
        <v>945000</v>
      </c>
      <c r="I371" s="8"/>
      <c r="J371" s="9"/>
      <c r="K371" s="149"/>
      <c r="L371" s="100"/>
      <c r="M371" s="169"/>
    </row>
    <row r="372" spans="1:13" ht="108">
      <c r="A372" s="170" t="s">
        <v>416</v>
      </c>
      <c r="B372" s="15" t="s">
        <v>513</v>
      </c>
      <c r="C372" s="15" t="s">
        <v>504</v>
      </c>
      <c r="D372" s="15" t="s">
        <v>255</v>
      </c>
      <c r="E372" s="14">
        <v>12</v>
      </c>
      <c r="F372" s="15" t="s">
        <v>517</v>
      </c>
      <c r="G372" s="14">
        <v>78750</v>
      </c>
      <c r="H372" s="14">
        <v>945000</v>
      </c>
      <c r="I372" s="14">
        <v>67</v>
      </c>
      <c r="J372" s="14">
        <v>33</v>
      </c>
      <c r="K372" s="171" t="s">
        <v>655</v>
      </c>
      <c r="L372" s="100" t="s">
        <v>563</v>
      </c>
      <c r="M372" s="91" t="s">
        <v>121</v>
      </c>
    </row>
    <row r="373" spans="1:13" ht="36">
      <c r="A373" s="124" t="s">
        <v>519</v>
      </c>
      <c r="B373" s="8"/>
      <c r="C373" s="9"/>
      <c r="D373" s="9"/>
      <c r="E373" s="8"/>
      <c r="F373" s="9"/>
      <c r="G373" s="8"/>
      <c r="H373" s="10">
        <v>1904342</v>
      </c>
      <c r="I373" s="8"/>
      <c r="J373" s="9"/>
      <c r="K373" s="149"/>
      <c r="L373" s="100"/>
      <c r="M373" s="169"/>
    </row>
    <row r="374" spans="1:13" ht="156">
      <c r="A374" s="88" t="s">
        <v>417</v>
      </c>
      <c r="B374" s="15" t="s">
        <v>513</v>
      </c>
      <c r="C374" s="39" t="s">
        <v>504</v>
      </c>
      <c r="D374" s="39" t="s">
        <v>509</v>
      </c>
      <c r="E374" s="40">
        <v>1</v>
      </c>
      <c r="F374" s="39" t="s">
        <v>514</v>
      </c>
      <c r="G374" s="40">
        <v>2310</v>
      </c>
      <c r="H374" s="40">
        <v>2310</v>
      </c>
      <c r="I374" s="40">
        <v>0</v>
      </c>
      <c r="J374" s="40">
        <v>100</v>
      </c>
      <c r="K374" s="152" t="s">
        <v>654</v>
      </c>
      <c r="L374" s="86" t="s">
        <v>563</v>
      </c>
      <c r="M374" s="123" t="s">
        <v>125</v>
      </c>
    </row>
    <row r="375" spans="1:13" ht="96">
      <c r="A375" s="88" t="s">
        <v>418</v>
      </c>
      <c r="B375" s="15" t="s">
        <v>513</v>
      </c>
      <c r="C375" s="39" t="s">
        <v>504</v>
      </c>
      <c r="D375" s="39" t="s">
        <v>255</v>
      </c>
      <c r="E375" s="40">
        <v>12</v>
      </c>
      <c r="F375" s="39" t="s">
        <v>517</v>
      </c>
      <c r="G375" s="40">
        <v>29042</v>
      </c>
      <c r="H375" s="40">
        <v>348504</v>
      </c>
      <c r="I375" s="40">
        <v>100</v>
      </c>
      <c r="J375" s="40">
        <v>0</v>
      </c>
      <c r="K375" s="142" t="s">
        <v>336</v>
      </c>
      <c r="L375" s="86" t="s">
        <v>563</v>
      </c>
      <c r="M375" s="123" t="s">
        <v>341</v>
      </c>
    </row>
    <row r="376" spans="1:13" ht="72">
      <c r="A376" s="88" t="s">
        <v>419</v>
      </c>
      <c r="B376" s="15" t="s">
        <v>513</v>
      </c>
      <c r="C376" s="39" t="s">
        <v>504</v>
      </c>
      <c r="D376" s="39" t="s">
        <v>255</v>
      </c>
      <c r="E376" s="40">
        <v>12</v>
      </c>
      <c r="F376" s="39" t="s">
        <v>517</v>
      </c>
      <c r="G376" s="40">
        <v>5292</v>
      </c>
      <c r="H376" s="40">
        <v>63504</v>
      </c>
      <c r="I376" s="40">
        <v>100</v>
      </c>
      <c r="J376" s="40">
        <v>0</v>
      </c>
      <c r="K376" s="142" t="s">
        <v>337</v>
      </c>
      <c r="L376" s="86" t="s">
        <v>563</v>
      </c>
      <c r="M376" s="123" t="s">
        <v>340</v>
      </c>
    </row>
    <row r="377" spans="1:13" ht="72">
      <c r="A377" s="88" t="s">
        <v>420</v>
      </c>
      <c r="B377" s="15" t="s">
        <v>513</v>
      </c>
      <c r="C377" s="39" t="s">
        <v>504</v>
      </c>
      <c r="D377" s="39" t="s">
        <v>255</v>
      </c>
      <c r="E377" s="40">
        <v>12</v>
      </c>
      <c r="F377" s="39" t="s">
        <v>517</v>
      </c>
      <c r="G377" s="40">
        <v>54166.67</v>
      </c>
      <c r="H377" s="40">
        <v>650000</v>
      </c>
      <c r="I377" s="40">
        <v>0</v>
      </c>
      <c r="J377" s="40">
        <v>100</v>
      </c>
      <c r="K377" s="142" t="s">
        <v>338</v>
      </c>
      <c r="L377" s="86" t="s">
        <v>563</v>
      </c>
      <c r="M377" s="123" t="s">
        <v>339</v>
      </c>
    </row>
    <row r="378" spans="1:13" ht="96">
      <c r="A378" s="88" t="s">
        <v>421</v>
      </c>
      <c r="B378" s="15" t="s">
        <v>513</v>
      </c>
      <c r="C378" s="39" t="s">
        <v>504</v>
      </c>
      <c r="D378" s="39" t="s">
        <v>255</v>
      </c>
      <c r="E378" s="40">
        <v>12</v>
      </c>
      <c r="F378" s="39" t="s">
        <v>517</v>
      </c>
      <c r="G378" s="40">
        <v>5000</v>
      </c>
      <c r="H378" s="40">
        <v>60000</v>
      </c>
      <c r="I378" s="40">
        <v>100</v>
      </c>
      <c r="J378" s="40">
        <v>0</v>
      </c>
      <c r="K378" s="152" t="s">
        <v>660</v>
      </c>
      <c r="L378" s="86" t="s">
        <v>563</v>
      </c>
      <c r="M378" s="91" t="s">
        <v>343</v>
      </c>
    </row>
    <row r="379" spans="1:13" ht="120">
      <c r="A379" s="88" t="s">
        <v>422</v>
      </c>
      <c r="B379" s="15" t="s">
        <v>513</v>
      </c>
      <c r="C379" s="39" t="s">
        <v>504</v>
      </c>
      <c r="D379" s="39" t="s">
        <v>255</v>
      </c>
      <c r="E379" s="40">
        <v>12</v>
      </c>
      <c r="F379" s="39" t="s">
        <v>517</v>
      </c>
      <c r="G379" s="40">
        <v>12125</v>
      </c>
      <c r="H379" s="40">
        <v>145500</v>
      </c>
      <c r="I379" s="40">
        <v>100</v>
      </c>
      <c r="J379" s="40">
        <v>0</v>
      </c>
      <c r="K379" s="152" t="s">
        <v>660</v>
      </c>
      <c r="L379" s="86" t="s">
        <v>563</v>
      </c>
      <c r="M379" s="123" t="s">
        <v>122</v>
      </c>
    </row>
    <row r="380" spans="1:13" ht="48">
      <c r="A380" s="88" t="s">
        <v>423</v>
      </c>
      <c r="B380" s="15" t="s">
        <v>513</v>
      </c>
      <c r="C380" s="39" t="s">
        <v>504</v>
      </c>
      <c r="D380" s="39" t="s">
        <v>255</v>
      </c>
      <c r="E380" s="40">
        <v>12</v>
      </c>
      <c r="F380" s="39" t="s">
        <v>517</v>
      </c>
      <c r="G380" s="40">
        <v>4042</v>
      </c>
      <c r="H380" s="40">
        <v>48504</v>
      </c>
      <c r="I380" s="40">
        <v>0</v>
      </c>
      <c r="J380" s="40">
        <v>100</v>
      </c>
      <c r="K380" s="152" t="s">
        <v>397</v>
      </c>
      <c r="L380" s="86" t="s">
        <v>563</v>
      </c>
      <c r="M380" s="172" t="s">
        <v>396</v>
      </c>
    </row>
    <row r="381" spans="1:13" ht="108">
      <c r="A381" s="88" t="s">
        <v>424</v>
      </c>
      <c r="B381" s="15" t="s">
        <v>513</v>
      </c>
      <c r="C381" s="39" t="s">
        <v>504</v>
      </c>
      <c r="D381" s="39" t="s">
        <v>255</v>
      </c>
      <c r="E381" s="40">
        <v>12</v>
      </c>
      <c r="F381" s="39" t="s">
        <v>517</v>
      </c>
      <c r="G381" s="40">
        <v>4000</v>
      </c>
      <c r="H381" s="40">
        <v>48000</v>
      </c>
      <c r="I381" s="40">
        <v>0</v>
      </c>
      <c r="J381" s="40">
        <v>100</v>
      </c>
      <c r="K381" s="152" t="s">
        <v>660</v>
      </c>
      <c r="L381" s="86" t="s">
        <v>563</v>
      </c>
      <c r="M381" s="91" t="s">
        <v>344</v>
      </c>
    </row>
    <row r="382" spans="1:13" ht="108">
      <c r="A382" s="88" t="s">
        <v>425</v>
      </c>
      <c r="B382" s="15" t="s">
        <v>513</v>
      </c>
      <c r="C382" s="39" t="s">
        <v>504</v>
      </c>
      <c r="D382" s="39" t="s">
        <v>255</v>
      </c>
      <c r="E382" s="40">
        <v>12</v>
      </c>
      <c r="F382" s="39" t="s">
        <v>517</v>
      </c>
      <c r="G382" s="40">
        <v>1000</v>
      </c>
      <c r="H382" s="40">
        <v>12000</v>
      </c>
      <c r="I382" s="40">
        <v>100</v>
      </c>
      <c r="J382" s="40">
        <v>0</v>
      </c>
      <c r="K382" s="152" t="s">
        <v>660</v>
      </c>
      <c r="L382" s="86" t="s">
        <v>563</v>
      </c>
      <c r="M382" s="123" t="s">
        <v>123</v>
      </c>
    </row>
    <row r="383" spans="1:13" ht="96">
      <c r="A383" s="88" t="s">
        <v>426</v>
      </c>
      <c r="B383" s="15" t="s">
        <v>513</v>
      </c>
      <c r="C383" s="39" t="s">
        <v>504</v>
      </c>
      <c r="D383" s="39" t="s">
        <v>255</v>
      </c>
      <c r="E383" s="40">
        <v>12</v>
      </c>
      <c r="F383" s="39" t="s">
        <v>517</v>
      </c>
      <c r="G383" s="40">
        <v>1667</v>
      </c>
      <c r="H383" s="40">
        <v>20004</v>
      </c>
      <c r="I383" s="40">
        <v>100</v>
      </c>
      <c r="J383" s="40">
        <v>0</v>
      </c>
      <c r="K383" s="152" t="s">
        <v>660</v>
      </c>
      <c r="L383" s="86" t="s">
        <v>563</v>
      </c>
      <c r="M383" s="91" t="s">
        <v>345</v>
      </c>
    </row>
    <row r="384" spans="1:13" ht="120">
      <c r="A384" s="88" t="s">
        <v>427</v>
      </c>
      <c r="B384" s="15" t="s">
        <v>513</v>
      </c>
      <c r="C384" s="39" t="s">
        <v>504</v>
      </c>
      <c r="D384" s="39" t="s">
        <v>255</v>
      </c>
      <c r="E384" s="40">
        <v>12</v>
      </c>
      <c r="F384" s="39" t="s">
        <v>517</v>
      </c>
      <c r="G384" s="40">
        <v>1917</v>
      </c>
      <c r="H384" s="40">
        <v>23004</v>
      </c>
      <c r="I384" s="40">
        <v>0</v>
      </c>
      <c r="J384" s="40">
        <v>100</v>
      </c>
      <c r="K384" s="152" t="s">
        <v>660</v>
      </c>
      <c r="L384" s="86" t="s">
        <v>563</v>
      </c>
      <c r="M384" s="91" t="s">
        <v>124</v>
      </c>
    </row>
    <row r="385" spans="1:13" ht="96">
      <c r="A385" s="88" t="s">
        <v>428</v>
      </c>
      <c r="B385" s="15" t="s">
        <v>513</v>
      </c>
      <c r="C385" s="39" t="s">
        <v>504</v>
      </c>
      <c r="D385" s="39" t="s">
        <v>255</v>
      </c>
      <c r="E385" s="40">
        <v>12</v>
      </c>
      <c r="F385" s="39" t="s">
        <v>517</v>
      </c>
      <c r="G385" s="40">
        <v>2875</v>
      </c>
      <c r="H385" s="40">
        <v>34500</v>
      </c>
      <c r="I385" s="40">
        <v>100</v>
      </c>
      <c r="J385" s="40">
        <v>0</v>
      </c>
      <c r="K385" s="152" t="s">
        <v>660</v>
      </c>
      <c r="L385" s="86" t="s">
        <v>563</v>
      </c>
      <c r="M385" s="91" t="s">
        <v>342</v>
      </c>
    </row>
    <row r="386" spans="1:13" ht="36">
      <c r="A386" s="88" t="s">
        <v>429</v>
      </c>
      <c r="B386" s="15" t="s">
        <v>513</v>
      </c>
      <c r="C386" s="39" t="s">
        <v>504</v>
      </c>
      <c r="D386" s="39" t="s">
        <v>505</v>
      </c>
      <c r="E386" s="40">
        <v>6</v>
      </c>
      <c r="F386" s="39" t="s">
        <v>510</v>
      </c>
      <c r="G386" s="40">
        <v>167</v>
      </c>
      <c r="H386" s="40">
        <v>1002</v>
      </c>
      <c r="I386" s="40">
        <v>50</v>
      </c>
      <c r="J386" s="40">
        <v>50</v>
      </c>
      <c r="K386" s="142" t="s">
        <v>126</v>
      </c>
      <c r="L386" s="86" t="s">
        <v>563</v>
      </c>
      <c r="M386" s="95">
        <v>44197</v>
      </c>
    </row>
    <row r="387" spans="1:13" ht="48">
      <c r="A387" s="88" t="s">
        <v>430</v>
      </c>
      <c r="B387" s="15" t="s">
        <v>513</v>
      </c>
      <c r="C387" s="39" t="s">
        <v>504</v>
      </c>
      <c r="D387" s="39" t="s">
        <v>255</v>
      </c>
      <c r="E387" s="40">
        <v>1</v>
      </c>
      <c r="F387" s="39" t="s">
        <v>506</v>
      </c>
      <c r="G387" s="161">
        <v>150000</v>
      </c>
      <c r="H387" s="40">
        <v>150000</v>
      </c>
      <c r="I387" s="40">
        <v>100</v>
      </c>
      <c r="J387" s="40">
        <v>0</v>
      </c>
      <c r="K387" s="152" t="s">
        <v>431</v>
      </c>
      <c r="L387" s="86" t="s">
        <v>394</v>
      </c>
      <c r="M387" s="95">
        <v>44228</v>
      </c>
    </row>
    <row r="388" spans="1:13" ht="48">
      <c r="A388" s="88" t="s">
        <v>652</v>
      </c>
      <c r="B388" s="15" t="s">
        <v>513</v>
      </c>
      <c r="C388" s="39" t="s">
        <v>504</v>
      </c>
      <c r="D388" s="39" t="s">
        <v>255</v>
      </c>
      <c r="E388" s="40">
        <v>1</v>
      </c>
      <c r="F388" s="39" t="s">
        <v>506</v>
      </c>
      <c r="G388" s="161">
        <v>150000</v>
      </c>
      <c r="H388" s="40">
        <v>150000</v>
      </c>
      <c r="I388" s="40">
        <v>100</v>
      </c>
      <c r="J388" s="40">
        <v>0</v>
      </c>
      <c r="K388" s="152" t="s">
        <v>431</v>
      </c>
      <c r="L388" s="86" t="s">
        <v>394</v>
      </c>
      <c r="M388" s="95">
        <v>44228</v>
      </c>
    </row>
    <row r="389" spans="1:13" ht="48">
      <c r="A389" s="88" t="s">
        <v>653</v>
      </c>
      <c r="B389" s="15" t="s">
        <v>513</v>
      </c>
      <c r="C389" s="39" t="s">
        <v>504</v>
      </c>
      <c r="D389" s="39" t="s">
        <v>255</v>
      </c>
      <c r="E389" s="40">
        <v>1</v>
      </c>
      <c r="F389" s="39" t="s">
        <v>506</v>
      </c>
      <c r="G389" s="161">
        <v>150000</v>
      </c>
      <c r="H389" s="40">
        <v>150000</v>
      </c>
      <c r="I389" s="40">
        <v>100</v>
      </c>
      <c r="J389" s="40">
        <v>0</v>
      </c>
      <c r="K389" s="171" t="s">
        <v>431</v>
      </c>
      <c r="L389" s="170" t="s">
        <v>395</v>
      </c>
      <c r="M389" s="172" t="s">
        <v>393</v>
      </c>
    </row>
    <row r="390" spans="1:13" ht="60">
      <c r="A390" s="88" t="s">
        <v>432</v>
      </c>
      <c r="B390" s="15" t="s">
        <v>513</v>
      </c>
      <c r="C390" s="39" t="s">
        <v>234</v>
      </c>
      <c r="D390" s="39" t="s">
        <v>509</v>
      </c>
      <c r="E390" s="40">
        <v>12</v>
      </c>
      <c r="F390" s="39" t="s">
        <v>517</v>
      </c>
      <c r="G390" s="40">
        <v>4000</v>
      </c>
      <c r="H390" s="40">
        <v>48000</v>
      </c>
      <c r="I390" s="40">
        <v>66.67</v>
      </c>
      <c r="J390" s="40">
        <v>33.33</v>
      </c>
      <c r="K390" s="152" t="s">
        <v>658</v>
      </c>
      <c r="L390" s="86" t="s">
        <v>563</v>
      </c>
      <c r="M390" s="95">
        <v>44287</v>
      </c>
    </row>
    <row r="391" spans="1:13" ht="36">
      <c r="A391" s="88" t="s">
        <v>433</v>
      </c>
      <c r="B391" s="15" t="s">
        <v>513</v>
      </c>
      <c r="C391" s="39" t="s">
        <v>504</v>
      </c>
      <c r="D391" s="39" t="s">
        <v>509</v>
      </c>
      <c r="E391" s="40">
        <v>6</v>
      </c>
      <c r="F391" s="39" t="s">
        <v>510</v>
      </c>
      <c r="G391" s="40">
        <v>167</v>
      </c>
      <c r="H391" s="40">
        <v>1002</v>
      </c>
      <c r="I391" s="40">
        <v>50</v>
      </c>
      <c r="J391" s="40">
        <v>50</v>
      </c>
      <c r="K391" s="152" t="s">
        <v>659</v>
      </c>
      <c r="L391" s="86" t="s">
        <v>563</v>
      </c>
      <c r="M391" s="95">
        <v>44228</v>
      </c>
    </row>
    <row r="392" spans="1:13" ht="72">
      <c r="A392" s="88" t="s">
        <v>434</v>
      </c>
      <c r="B392" s="15" t="s">
        <v>508</v>
      </c>
      <c r="C392" s="39" t="s">
        <v>504</v>
      </c>
      <c r="D392" s="39" t="s">
        <v>509</v>
      </c>
      <c r="E392" s="40">
        <v>12</v>
      </c>
      <c r="F392" s="39" t="s">
        <v>517</v>
      </c>
      <c r="G392" s="40">
        <v>2542</v>
      </c>
      <c r="H392" s="40">
        <v>30504</v>
      </c>
      <c r="I392" s="40">
        <v>100</v>
      </c>
      <c r="J392" s="40">
        <v>0</v>
      </c>
      <c r="K392" s="152" t="s">
        <v>660</v>
      </c>
      <c r="L392" s="86" t="s">
        <v>563</v>
      </c>
      <c r="M392" s="91" t="s">
        <v>346</v>
      </c>
    </row>
    <row r="393" spans="1:13" ht="72">
      <c r="A393" s="88" t="s">
        <v>435</v>
      </c>
      <c r="B393" s="15" t="s">
        <v>508</v>
      </c>
      <c r="C393" s="39" t="s">
        <v>504</v>
      </c>
      <c r="D393" s="39" t="s">
        <v>509</v>
      </c>
      <c r="E393" s="40">
        <v>12</v>
      </c>
      <c r="F393" s="39" t="s">
        <v>517</v>
      </c>
      <c r="G393" s="40">
        <v>5667</v>
      </c>
      <c r="H393" s="40">
        <v>68004</v>
      </c>
      <c r="I393" s="40">
        <v>0</v>
      </c>
      <c r="J393" s="40">
        <v>100</v>
      </c>
      <c r="K393" s="152" t="s">
        <v>660</v>
      </c>
      <c r="L393" s="86" t="s">
        <v>563</v>
      </c>
      <c r="M393" s="91" t="s">
        <v>346</v>
      </c>
    </row>
    <row r="394" spans="1:13" ht="48">
      <c r="A394" s="124" t="s">
        <v>266</v>
      </c>
      <c r="B394" s="8"/>
      <c r="C394" s="9"/>
      <c r="D394" s="9"/>
      <c r="E394" s="8"/>
      <c r="F394" s="9"/>
      <c r="G394" s="8"/>
      <c r="H394" s="10">
        <v>7500</v>
      </c>
      <c r="I394" s="8"/>
      <c r="J394" s="9"/>
      <c r="K394" s="149"/>
      <c r="L394" s="100"/>
      <c r="M394" s="169"/>
    </row>
    <row r="395" spans="1:13" ht="96">
      <c r="A395" s="170" t="s">
        <v>436</v>
      </c>
      <c r="B395" s="15" t="s">
        <v>513</v>
      </c>
      <c r="C395" s="15" t="s">
        <v>504</v>
      </c>
      <c r="D395" s="15" t="s">
        <v>255</v>
      </c>
      <c r="E395" s="14">
        <v>12</v>
      </c>
      <c r="F395" s="15" t="s">
        <v>517</v>
      </c>
      <c r="G395" s="14">
        <v>275</v>
      </c>
      <c r="H395" s="14">
        <v>3300</v>
      </c>
      <c r="I395" s="14">
        <v>100</v>
      </c>
      <c r="J395" s="14">
        <v>0</v>
      </c>
      <c r="K395" s="171" t="s">
        <v>645</v>
      </c>
      <c r="L395" s="100" t="s">
        <v>563</v>
      </c>
      <c r="M395" s="172" t="s">
        <v>341</v>
      </c>
    </row>
    <row r="396" spans="1:13" ht="72">
      <c r="A396" s="170" t="s">
        <v>437</v>
      </c>
      <c r="B396" s="15" t="s">
        <v>513</v>
      </c>
      <c r="C396" s="15" t="s">
        <v>504</v>
      </c>
      <c r="D396" s="15" t="s">
        <v>255</v>
      </c>
      <c r="E396" s="14">
        <v>12</v>
      </c>
      <c r="F396" s="15" t="s">
        <v>517</v>
      </c>
      <c r="G396" s="14">
        <v>75</v>
      </c>
      <c r="H396" s="14">
        <v>900</v>
      </c>
      <c r="I396" s="14">
        <v>100</v>
      </c>
      <c r="J396" s="14">
        <v>0</v>
      </c>
      <c r="K396" s="171" t="s">
        <v>645</v>
      </c>
      <c r="L396" s="100" t="s">
        <v>563</v>
      </c>
      <c r="M396" s="172" t="s">
        <v>340</v>
      </c>
    </row>
    <row r="397" spans="1:13" ht="72">
      <c r="A397" s="170" t="s">
        <v>447</v>
      </c>
      <c r="B397" s="15" t="s">
        <v>513</v>
      </c>
      <c r="C397" s="15" t="s">
        <v>504</v>
      </c>
      <c r="D397" s="15" t="s">
        <v>255</v>
      </c>
      <c r="E397" s="14">
        <v>12</v>
      </c>
      <c r="F397" s="15" t="s">
        <v>517</v>
      </c>
      <c r="G397" s="14">
        <v>275</v>
      </c>
      <c r="H397" s="14">
        <v>3300</v>
      </c>
      <c r="I397" s="14">
        <v>0</v>
      </c>
      <c r="J397" s="14">
        <v>100</v>
      </c>
      <c r="K397" s="171" t="s">
        <v>645</v>
      </c>
      <c r="L397" s="100" t="s">
        <v>563</v>
      </c>
      <c r="M397" s="172" t="s">
        <v>339</v>
      </c>
    </row>
    <row r="398" spans="1:13" ht="12" customHeight="1">
      <c r="A398" s="252" t="s">
        <v>525</v>
      </c>
      <c r="B398" s="252"/>
      <c r="C398" s="252"/>
      <c r="D398" s="252"/>
      <c r="E398" s="253"/>
      <c r="F398" s="253"/>
      <c r="G398" s="253"/>
      <c r="H398" s="173">
        <v>3159842</v>
      </c>
      <c r="I398" s="254"/>
      <c r="J398" s="254"/>
      <c r="K398" s="174"/>
      <c r="L398" s="2"/>
      <c r="M398" s="175"/>
    </row>
    <row r="399" spans="1:13" ht="12">
      <c r="A399" s="176"/>
      <c r="B399" s="176"/>
      <c r="C399" s="176"/>
      <c r="D399" s="176"/>
      <c r="E399" s="176"/>
      <c r="F399" s="176"/>
      <c r="G399" s="176"/>
      <c r="H399" s="176"/>
      <c r="I399" s="176"/>
      <c r="J399" s="176"/>
      <c r="K399" s="177"/>
      <c r="L399" s="176"/>
      <c r="M399" s="176"/>
    </row>
    <row r="400" spans="1:13" ht="18" customHeight="1">
      <c r="A400" s="210" t="s">
        <v>373</v>
      </c>
      <c r="B400" s="211"/>
      <c r="C400" s="211"/>
      <c r="D400" s="211"/>
      <c r="E400" s="211"/>
      <c r="F400" s="211"/>
      <c r="G400" s="211"/>
      <c r="H400" s="211"/>
      <c r="I400" s="211"/>
      <c r="J400" s="211"/>
      <c r="K400" s="211"/>
      <c r="L400" s="211"/>
      <c r="M400" s="212"/>
    </row>
    <row r="402" spans="1:13" ht="60">
      <c r="A402" s="5" t="s">
        <v>484</v>
      </c>
      <c r="B402" s="5" t="s">
        <v>485</v>
      </c>
      <c r="C402" s="55" t="s">
        <v>486</v>
      </c>
      <c r="D402" s="55" t="s">
        <v>487</v>
      </c>
      <c r="E402" s="55" t="s">
        <v>488</v>
      </c>
      <c r="F402" s="55" t="s">
        <v>489</v>
      </c>
      <c r="G402" s="55" t="s">
        <v>490</v>
      </c>
      <c r="H402" s="55" t="s">
        <v>498</v>
      </c>
      <c r="I402" s="55" t="s">
        <v>499</v>
      </c>
      <c r="J402" s="55" t="s">
        <v>500</v>
      </c>
      <c r="K402" s="140" t="s">
        <v>501</v>
      </c>
      <c r="L402" s="6" t="s">
        <v>315</v>
      </c>
      <c r="M402" s="6" t="s">
        <v>316</v>
      </c>
    </row>
    <row r="403" spans="1:13" ht="24">
      <c r="A403" s="124" t="s">
        <v>502</v>
      </c>
      <c r="B403" s="8"/>
      <c r="C403" s="43"/>
      <c r="D403" s="43"/>
      <c r="E403" s="44"/>
      <c r="F403" s="43"/>
      <c r="G403" s="44"/>
      <c r="H403" s="45">
        <v>574705</v>
      </c>
      <c r="I403" s="44"/>
      <c r="J403" s="43"/>
      <c r="K403" s="141"/>
      <c r="L403" s="11"/>
      <c r="M403" s="11"/>
    </row>
    <row r="404" spans="1:13" ht="108">
      <c r="A404" s="100" t="s">
        <v>448</v>
      </c>
      <c r="B404" s="15" t="s">
        <v>513</v>
      </c>
      <c r="C404" s="39" t="s">
        <v>449</v>
      </c>
      <c r="D404" s="39" t="s">
        <v>450</v>
      </c>
      <c r="E404" s="40">
        <v>12</v>
      </c>
      <c r="F404" s="39" t="s">
        <v>517</v>
      </c>
      <c r="G404" s="40">
        <v>16666.67</v>
      </c>
      <c r="H404" s="40">
        <v>200000</v>
      </c>
      <c r="I404" s="40">
        <v>37</v>
      </c>
      <c r="J404" s="40">
        <v>63</v>
      </c>
      <c r="K404" s="147" t="s">
        <v>672</v>
      </c>
      <c r="L404" s="86" t="s">
        <v>559</v>
      </c>
      <c r="M404" s="100" t="s">
        <v>347</v>
      </c>
    </row>
    <row r="405" spans="1:13" ht="108">
      <c r="A405" s="100" t="s">
        <v>451</v>
      </c>
      <c r="B405" s="15" t="s">
        <v>513</v>
      </c>
      <c r="C405" s="39" t="s">
        <v>449</v>
      </c>
      <c r="D405" s="39" t="s">
        <v>450</v>
      </c>
      <c r="E405" s="40">
        <v>12</v>
      </c>
      <c r="F405" s="39" t="s">
        <v>517</v>
      </c>
      <c r="G405" s="40">
        <v>8333.33</v>
      </c>
      <c r="H405" s="40">
        <v>100000</v>
      </c>
      <c r="I405" s="40">
        <v>33</v>
      </c>
      <c r="J405" s="40">
        <v>67</v>
      </c>
      <c r="K405" s="147" t="s">
        <v>673</v>
      </c>
      <c r="L405" s="86" t="s">
        <v>559</v>
      </c>
      <c r="M405" s="100" t="s">
        <v>347</v>
      </c>
    </row>
    <row r="406" spans="1:13" ht="48">
      <c r="A406" s="100" t="s">
        <v>348</v>
      </c>
      <c r="B406" s="15" t="s">
        <v>508</v>
      </c>
      <c r="C406" s="39" t="s">
        <v>449</v>
      </c>
      <c r="D406" s="39" t="s">
        <v>509</v>
      </c>
      <c r="E406" s="40">
        <v>1</v>
      </c>
      <c r="F406" s="39" t="s">
        <v>514</v>
      </c>
      <c r="G406" s="162">
        <v>139000</v>
      </c>
      <c r="H406" s="40">
        <v>139000</v>
      </c>
      <c r="I406" s="40">
        <v>50</v>
      </c>
      <c r="J406" s="40">
        <v>50</v>
      </c>
      <c r="K406" s="147" t="s">
        <v>452</v>
      </c>
      <c r="L406" s="100"/>
      <c r="M406" s="100"/>
    </row>
    <row r="407" spans="1:13" ht="36">
      <c r="A407" s="100" t="s">
        <v>139</v>
      </c>
      <c r="B407" s="15" t="s">
        <v>508</v>
      </c>
      <c r="C407" s="39" t="s">
        <v>449</v>
      </c>
      <c r="D407" s="39" t="s">
        <v>140</v>
      </c>
      <c r="E407" s="162">
        <v>3000</v>
      </c>
      <c r="F407" s="39" t="s">
        <v>141</v>
      </c>
      <c r="G407" s="40">
        <v>10</v>
      </c>
      <c r="H407" s="40">
        <v>30000</v>
      </c>
      <c r="I407" s="40">
        <v>50</v>
      </c>
      <c r="J407" s="40">
        <v>50</v>
      </c>
      <c r="K407" s="137" t="s">
        <v>142</v>
      </c>
      <c r="L407" s="99">
        <v>44409</v>
      </c>
      <c r="M407" s="100" t="s">
        <v>350</v>
      </c>
    </row>
    <row r="408" spans="1:13" ht="36">
      <c r="A408" s="125" t="s">
        <v>143</v>
      </c>
      <c r="B408" s="15" t="s">
        <v>508</v>
      </c>
      <c r="C408" s="39" t="s">
        <v>449</v>
      </c>
      <c r="D408" s="39" t="s">
        <v>140</v>
      </c>
      <c r="E408" s="40">
        <v>20</v>
      </c>
      <c r="F408" s="39" t="s">
        <v>141</v>
      </c>
      <c r="G408" s="40">
        <v>2000</v>
      </c>
      <c r="H408" s="40">
        <v>40000</v>
      </c>
      <c r="I408" s="40">
        <v>30</v>
      </c>
      <c r="J408" s="40">
        <v>70</v>
      </c>
      <c r="K408" s="137" t="s">
        <v>144</v>
      </c>
      <c r="L408" s="99">
        <v>44409</v>
      </c>
      <c r="M408" s="100" t="s">
        <v>350</v>
      </c>
    </row>
    <row r="409" spans="1:13" ht="108">
      <c r="A409" s="125" t="s">
        <v>145</v>
      </c>
      <c r="B409" s="15" t="s">
        <v>508</v>
      </c>
      <c r="C409" s="39" t="s">
        <v>449</v>
      </c>
      <c r="D409" s="39" t="s">
        <v>140</v>
      </c>
      <c r="E409" s="162">
        <v>1000</v>
      </c>
      <c r="F409" s="39" t="s">
        <v>141</v>
      </c>
      <c r="G409" s="40" t="s">
        <v>146</v>
      </c>
      <c r="H409" s="40" t="s">
        <v>147</v>
      </c>
      <c r="I409" s="40">
        <v>50</v>
      </c>
      <c r="J409" s="40">
        <v>50</v>
      </c>
      <c r="K409" s="137" t="s">
        <v>148</v>
      </c>
      <c r="L409" s="99">
        <v>44409</v>
      </c>
      <c r="M409" s="100" t="s">
        <v>349</v>
      </c>
    </row>
    <row r="410" spans="1:13" ht="48">
      <c r="A410" s="125" t="s">
        <v>149</v>
      </c>
      <c r="B410" s="15" t="s">
        <v>508</v>
      </c>
      <c r="C410" s="39" t="s">
        <v>449</v>
      </c>
      <c r="D410" s="39" t="s">
        <v>140</v>
      </c>
      <c r="E410" s="40" t="s">
        <v>150</v>
      </c>
      <c r="F410" s="39" t="s">
        <v>141</v>
      </c>
      <c r="G410" s="40" t="s">
        <v>151</v>
      </c>
      <c r="H410" s="40" t="s">
        <v>152</v>
      </c>
      <c r="I410" s="40">
        <v>50</v>
      </c>
      <c r="J410" s="40">
        <v>50</v>
      </c>
      <c r="K410" s="137" t="s">
        <v>148</v>
      </c>
      <c r="L410" s="99">
        <v>44409</v>
      </c>
      <c r="M410" s="100" t="s">
        <v>349</v>
      </c>
    </row>
    <row r="411" spans="1:13" ht="24">
      <c r="A411" s="125" t="s">
        <v>153</v>
      </c>
      <c r="B411" s="15" t="s">
        <v>508</v>
      </c>
      <c r="C411" s="39" t="s">
        <v>449</v>
      </c>
      <c r="D411" s="39" t="s">
        <v>140</v>
      </c>
      <c r="E411" s="40">
        <v>100</v>
      </c>
      <c r="F411" s="39" t="s">
        <v>141</v>
      </c>
      <c r="G411" s="40">
        <v>15</v>
      </c>
      <c r="H411" s="40">
        <v>1500</v>
      </c>
      <c r="I411" s="40">
        <v>50</v>
      </c>
      <c r="J411" s="40">
        <v>50</v>
      </c>
      <c r="K411" s="137" t="s">
        <v>154</v>
      </c>
      <c r="L411" s="99">
        <v>44409</v>
      </c>
      <c r="M411" s="100" t="s">
        <v>349</v>
      </c>
    </row>
    <row r="412" spans="1:13" ht="24">
      <c r="A412" s="125" t="s">
        <v>155</v>
      </c>
      <c r="B412" s="15" t="s">
        <v>508</v>
      </c>
      <c r="C412" s="39" t="s">
        <v>449</v>
      </c>
      <c r="D412" s="39" t="s">
        <v>140</v>
      </c>
      <c r="E412" s="40">
        <v>100</v>
      </c>
      <c r="F412" s="39" t="s">
        <v>141</v>
      </c>
      <c r="G412" s="40">
        <v>9.5</v>
      </c>
      <c r="H412" s="40">
        <v>950</v>
      </c>
      <c r="I412" s="40">
        <v>50</v>
      </c>
      <c r="J412" s="40">
        <v>50</v>
      </c>
      <c r="K412" s="137" t="s">
        <v>154</v>
      </c>
      <c r="L412" s="99">
        <v>44409</v>
      </c>
      <c r="M412" s="100" t="s">
        <v>349</v>
      </c>
    </row>
    <row r="413" spans="1:13" ht="24">
      <c r="A413" s="125" t="s">
        <v>156</v>
      </c>
      <c r="B413" s="15" t="s">
        <v>508</v>
      </c>
      <c r="C413" s="39" t="s">
        <v>449</v>
      </c>
      <c r="D413" s="39" t="s">
        <v>140</v>
      </c>
      <c r="E413" s="40">
        <v>100</v>
      </c>
      <c r="F413" s="39" t="s">
        <v>141</v>
      </c>
      <c r="G413" s="40">
        <v>9.5</v>
      </c>
      <c r="H413" s="40">
        <v>950</v>
      </c>
      <c r="I413" s="40">
        <v>50</v>
      </c>
      <c r="J413" s="40">
        <v>50</v>
      </c>
      <c r="K413" s="137" t="s">
        <v>154</v>
      </c>
      <c r="L413" s="99">
        <v>44409</v>
      </c>
      <c r="M413" s="100" t="s">
        <v>349</v>
      </c>
    </row>
    <row r="414" spans="1:13" ht="36">
      <c r="A414" s="125" t="s">
        <v>157</v>
      </c>
      <c r="B414" s="15" t="s">
        <v>508</v>
      </c>
      <c r="C414" s="39" t="s">
        <v>449</v>
      </c>
      <c r="D414" s="39" t="s">
        <v>140</v>
      </c>
      <c r="E414" s="40">
        <v>1</v>
      </c>
      <c r="F414" s="39" t="s">
        <v>141</v>
      </c>
      <c r="G414" s="40">
        <v>30000</v>
      </c>
      <c r="H414" s="40">
        <v>30000</v>
      </c>
      <c r="I414" s="40">
        <v>12.5</v>
      </c>
      <c r="J414" s="40">
        <v>87.5</v>
      </c>
      <c r="K414" s="137" t="s">
        <v>158</v>
      </c>
      <c r="L414" s="99">
        <v>44409</v>
      </c>
      <c r="M414" s="100" t="s">
        <v>351</v>
      </c>
    </row>
    <row r="415" spans="1:13" ht="12">
      <c r="A415" s="125" t="s">
        <v>159</v>
      </c>
      <c r="B415" s="15" t="s">
        <v>508</v>
      </c>
      <c r="C415" s="39" t="s">
        <v>449</v>
      </c>
      <c r="D415" s="39" t="s">
        <v>140</v>
      </c>
      <c r="E415" s="40">
        <v>50</v>
      </c>
      <c r="F415" s="39" t="s">
        <v>141</v>
      </c>
      <c r="G415" s="40">
        <v>75</v>
      </c>
      <c r="H415" s="40">
        <v>3750</v>
      </c>
      <c r="I415" s="40">
        <v>50</v>
      </c>
      <c r="J415" s="40">
        <v>50</v>
      </c>
      <c r="K415" s="137" t="s">
        <v>160</v>
      </c>
      <c r="L415" s="99">
        <v>44409</v>
      </c>
      <c r="M415" s="100" t="s">
        <v>351</v>
      </c>
    </row>
    <row r="416" spans="1:13" ht="12">
      <c r="A416" s="125" t="s">
        <v>161</v>
      </c>
      <c r="B416" s="15" t="s">
        <v>508</v>
      </c>
      <c r="C416" s="39" t="s">
        <v>449</v>
      </c>
      <c r="D416" s="39" t="s">
        <v>140</v>
      </c>
      <c r="E416" s="40">
        <v>50</v>
      </c>
      <c r="F416" s="39" t="s">
        <v>141</v>
      </c>
      <c r="G416" s="40">
        <v>85</v>
      </c>
      <c r="H416" s="40">
        <v>4250</v>
      </c>
      <c r="I416" s="40">
        <v>50</v>
      </c>
      <c r="J416" s="40">
        <v>50</v>
      </c>
      <c r="K416" s="137" t="s">
        <v>160</v>
      </c>
      <c r="L416" s="99">
        <v>44409</v>
      </c>
      <c r="M416" s="100" t="s">
        <v>351</v>
      </c>
    </row>
    <row r="417" spans="1:13" ht="12">
      <c r="A417" s="125" t="s">
        <v>162</v>
      </c>
      <c r="B417" s="15" t="s">
        <v>508</v>
      </c>
      <c r="C417" s="39" t="s">
        <v>449</v>
      </c>
      <c r="D417" s="39" t="s">
        <v>140</v>
      </c>
      <c r="E417" s="40">
        <v>2</v>
      </c>
      <c r="F417" s="39" t="s">
        <v>141</v>
      </c>
      <c r="G417" s="40">
        <v>5200</v>
      </c>
      <c r="H417" s="40">
        <v>10400</v>
      </c>
      <c r="I417" s="40">
        <v>0</v>
      </c>
      <c r="J417" s="40">
        <v>100</v>
      </c>
      <c r="K417" s="137" t="s">
        <v>160</v>
      </c>
      <c r="L417" s="99">
        <v>44409</v>
      </c>
      <c r="M417" s="100" t="s">
        <v>351</v>
      </c>
    </row>
    <row r="418" spans="1:13" ht="36">
      <c r="A418" s="125" t="s">
        <v>163</v>
      </c>
      <c r="B418" s="15" t="s">
        <v>513</v>
      </c>
      <c r="C418" s="39" t="s">
        <v>449</v>
      </c>
      <c r="D418" s="39" t="s">
        <v>140</v>
      </c>
      <c r="E418" s="40">
        <v>10</v>
      </c>
      <c r="F418" s="39" t="s">
        <v>141</v>
      </c>
      <c r="G418" s="40">
        <v>1810</v>
      </c>
      <c r="H418" s="40">
        <v>18100</v>
      </c>
      <c r="I418" s="40">
        <v>100</v>
      </c>
      <c r="J418" s="40">
        <v>0</v>
      </c>
      <c r="K418" s="137" t="s">
        <v>160</v>
      </c>
      <c r="L418" s="99">
        <v>44409</v>
      </c>
      <c r="M418" s="100" t="s">
        <v>351</v>
      </c>
    </row>
    <row r="419" spans="1:13" ht="60">
      <c r="A419" s="100" t="s">
        <v>453</v>
      </c>
      <c r="B419" s="15" t="s">
        <v>513</v>
      </c>
      <c r="C419" s="39" t="s">
        <v>449</v>
      </c>
      <c r="D419" s="39" t="s">
        <v>509</v>
      </c>
      <c r="E419" s="40">
        <v>12</v>
      </c>
      <c r="F419" s="39" t="s">
        <v>517</v>
      </c>
      <c r="G419" s="40">
        <v>3900</v>
      </c>
      <c r="H419" s="40">
        <v>46800</v>
      </c>
      <c r="I419" s="40">
        <v>67</v>
      </c>
      <c r="J419" s="40">
        <v>33</v>
      </c>
      <c r="K419" s="147" t="s">
        <v>353</v>
      </c>
      <c r="L419" s="86" t="s">
        <v>559</v>
      </c>
      <c r="M419" s="100" t="s">
        <v>354</v>
      </c>
    </row>
    <row r="420" spans="1:13" ht="108">
      <c r="A420" s="100" t="s">
        <v>454</v>
      </c>
      <c r="B420" s="15" t="s">
        <v>513</v>
      </c>
      <c r="C420" s="39" t="s">
        <v>449</v>
      </c>
      <c r="D420" s="39" t="s">
        <v>509</v>
      </c>
      <c r="E420" s="40">
        <v>12</v>
      </c>
      <c r="F420" s="39" t="s">
        <v>517</v>
      </c>
      <c r="G420" s="40">
        <v>910</v>
      </c>
      <c r="H420" s="40">
        <v>10920</v>
      </c>
      <c r="I420" s="40">
        <v>50</v>
      </c>
      <c r="J420" s="40">
        <v>50</v>
      </c>
      <c r="K420" s="147" t="s">
        <v>675</v>
      </c>
      <c r="L420" s="86" t="s">
        <v>559</v>
      </c>
      <c r="M420" s="100" t="s">
        <v>352</v>
      </c>
    </row>
    <row r="421" spans="1:13" ht="108">
      <c r="A421" s="100" t="s">
        <v>455</v>
      </c>
      <c r="B421" s="15" t="s">
        <v>513</v>
      </c>
      <c r="C421" s="39"/>
      <c r="D421" s="39" t="s">
        <v>509</v>
      </c>
      <c r="E421" s="40">
        <v>12</v>
      </c>
      <c r="F421" s="39" t="s">
        <v>517</v>
      </c>
      <c r="G421" s="40">
        <v>3416</v>
      </c>
      <c r="H421" s="40">
        <v>40992</v>
      </c>
      <c r="I421" s="40">
        <v>0</v>
      </c>
      <c r="J421" s="40">
        <v>100</v>
      </c>
      <c r="K421" s="147" t="s">
        <v>674</v>
      </c>
      <c r="L421" s="86" t="s">
        <v>559</v>
      </c>
      <c r="M421" s="100" t="s">
        <v>355</v>
      </c>
    </row>
    <row r="422" spans="1:13" ht="36">
      <c r="A422" s="100" t="s">
        <v>456</v>
      </c>
      <c r="B422" s="13" t="s">
        <v>508</v>
      </c>
      <c r="C422" s="127" t="s">
        <v>449</v>
      </c>
      <c r="D422" s="127" t="s">
        <v>509</v>
      </c>
      <c r="E422" s="20">
        <v>1</v>
      </c>
      <c r="F422" s="127" t="s">
        <v>514</v>
      </c>
      <c r="G422" s="20">
        <v>36993</v>
      </c>
      <c r="H422" s="20">
        <v>36993</v>
      </c>
      <c r="I422" s="20">
        <v>20</v>
      </c>
      <c r="J422" s="20">
        <v>80</v>
      </c>
      <c r="K422" s="157" t="s">
        <v>164</v>
      </c>
      <c r="L422" s="129"/>
      <c r="M422" s="129"/>
    </row>
    <row r="423" spans="1:13" ht="24">
      <c r="A423" s="130" t="s">
        <v>165</v>
      </c>
      <c r="B423" s="24" t="s">
        <v>508</v>
      </c>
      <c r="C423" s="127" t="s">
        <v>449</v>
      </c>
      <c r="D423" s="127" t="s">
        <v>509</v>
      </c>
      <c r="E423" s="25">
        <v>78</v>
      </c>
      <c r="F423" s="26" t="s">
        <v>559</v>
      </c>
      <c r="G423" s="25">
        <v>100</v>
      </c>
      <c r="H423" s="25">
        <v>7800</v>
      </c>
      <c r="I423" s="25">
        <v>50</v>
      </c>
      <c r="J423" s="25">
        <v>50</v>
      </c>
      <c r="K423" s="158" t="s">
        <v>166</v>
      </c>
      <c r="L423" s="178">
        <v>44378</v>
      </c>
      <c r="M423" s="99">
        <v>44256</v>
      </c>
    </row>
    <row r="424" spans="1:13" ht="24">
      <c r="A424" s="130" t="s">
        <v>167</v>
      </c>
      <c r="B424" s="24" t="s">
        <v>508</v>
      </c>
      <c r="C424" s="127" t="s">
        <v>449</v>
      </c>
      <c r="D424" s="127" t="s">
        <v>509</v>
      </c>
      <c r="E424" s="25">
        <v>78</v>
      </c>
      <c r="F424" s="26" t="s">
        <v>559</v>
      </c>
      <c r="G424" s="25">
        <v>120</v>
      </c>
      <c r="H424" s="25">
        <v>9380</v>
      </c>
      <c r="I424" s="25">
        <v>50</v>
      </c>
      <c r="J424" s="25">
        <v>50</v>
      </c>
      <c r="K424" s="158" t="s">
        <v>166</v>
      </c>
      <c r="L424" s="178">
        <v>44378</v>
      </c>
      <c r="M424" s="99">
        <v>44256</v>
      </c>
    </row>
    <row r="425" spans="1:13" ht="24">
      <c r="A425" s="130" t="s">
        <v>168</v>
      </c>
      <c r="B425" s="24" t="s">
        <v>508</v>
      </c>
      <c r="C425" s="127" t="s">
        <v>449</v>
      </c>
      <c r="D425" s="127" t="s">
        <v>509</v>
      </c>
      <c r="E425" s="25">
        <v>104</v>
      </c>
      <c r="F425" s="26" t="s">
        <v>559</v>
      </c>
      <c r="G425" s="25">
        <v>50</v>
      </c>
      <c r="H425" s="25">
        <v>5200</v>
      </c>
      <c r="I425" s="25">
        <v>50</v>
      </c>
      <c r="J425" s="25">
        <v>50</v>
      </c>
      <c r="K425" s="158" t="s">
        <v>166</v>
      </c>
      <c r="L425" s="178">
        <v>44378</v>
      </c>
      <c r="M425" s="99">
        <v>44256</v>
      </c>
    </row>
    <row r="426" spans="1:13" ht="24">
      <c r="A426" s="130" t="s">
        <v>169</v>
      </c>
      <c r="B426" s="24" t="s">
        <v>508</v>
      </c>
      <c r="C426" s="127" t="s">
        <v>449</v>
      </c>
      <c r="D426" s="127" t="s">
        <v>509</v>
      </c>
      <c r="E426" s="25">
        <v>104</v>
      </c>
      <c r="F426" s="26" t="s">
        <v>559</v>
      </c>
      <c r="G426" s="25">
        <v>50</v>
      </c>
      <c r="H426" s="25">
        <v>5200</v>
      </c>
      <c r="I426" s="25">
        <v>50</v>
      </c>
      <c r="J426" s="25">
        <v>50</v>
      </c>
      <c r="K426" s="158" t="s">
        <v>166</v>
      </c>
      <c r="L426" s="178">
        <v>44378</v>
      </c>
      <c r="M426" s="99">
        <v>44256</v>
      </c>
    </row>
    <row r="427" spans="1:13" ht="24">
      <c r="A427" s="130" t="s">
        <v>170</v>
      </c>
      <c r="B427" s="24" t="s">
        <v>508</v>
      </c>
      <c r="C427" s="127" t="s">
        <v>449</v>
      </c>
      <c r="D427" s="127" t="s">
        <v>509</v>
      </c>
      <c r="E427" s="25">
        <v>26</v>
      </c>
      <c r="F427" s="26" t="s">
        <v>559</v>
      </c>
      <c r="G427" s="25">
        <v>2</v>
      </c>
      <c r="H427" s="25">
        <v>52</v>
      </c>
      <c r="I427" s="25">
        <v>50</v>
      </c>
      <c r="J427" s="25">
        <v>50</v>
      </c>
      <c r="K427" s="158" t="s">
        <v>166</v>
      </c>
      <c r="L427" s="178">
        <v>44378</v>
      </c>
      <c r="M427" s="99">
        <v>44256</v>
      </c>
    </row>
    <row r="428" spans="1:13" ht="24">
      <c r="A428" s="130" t="s">
        <v>171</v>
      </c>
      <c r="B428" s="24" t="s">
        <v>508</v>
      </c>
      <c r="C428" s="127" t="s">
        <v>449</v>
      </c>
      <c r="D428" s="127" t="s">
        <v>509</v>
      </c>
      <c r="E428" s="25">
        <v>52</v>
      </c>
      <c r="F428" s="26" t="s">
        <v>559</v>
      </c>
      <c r="G428" s="25">
        <v>180</v>
      </c>
      <c r="H428" s="25">
        <v>9360</v>
      </c>
      <c r="I428" s="25">
        <v>50</v>
      </c>
      <c r="J428" s="25">
        <v>50</v>
      </c>
      <c r="K428" s="158" t="s">
        <v>166</v>
      </c>
      <c r="L428" s="178">
        <v>44378</v>
      </c>
      <c r="M428" s="99">
        <v>44256</v>
      </c>
    </row>
    <row r="429" spans="1:13" ht="24">
      <c r="A429" s="131" t="s">
        <v>457</v>
      </c>
      <c r="B429" s="28"/>
      <c r="C429" s="30"/>
      <c r="D429" s="30"/>
      <c r="E429" s="31"/>
      <c r="F429" s="30"/>
      <c r="G429" s="31"/>
      <c r="H429" s="32">
        <v>3720</v>
      </c>
      <c r="I429" s="31"/>
      <c r="J429" s="30"/>
      <c r="K429" s="143"/>
      <c r="L429" s="11"/>
      <c r="M429" s="11"/>
    </row>
    <row r="430" spans="1:13" ht="108">
      <c r="A430" s="132" t="s">
        <v>458</v>
      </c>
      <c r="B430" s="35" t="s">
        <v>513</v>
      </c>
      <c r="C430" s="36" t="s">
        <v>459</v>
      </c>
      <c r="D430" s="36" t="s">
        <v>509</v>
      </c>
      <c r="E430" s="37">
        <v>24</v>
      </c>
      <c r="F430" s="36" t="s">
        <v>273</v>
      </c>
      <c r="G430" s="37">
        <v>155</v>
      </c>
      <c r="H430" s="37">
        <v>3720</v>
      </c>
      <c r="I430" s="37">
        <v>0</v>
      </c>
      <c r="J430" s="37">
        <v>100</v>
      </c>
      <c r="K430" s="159" t="s">
        <v>134</v>
      </c>
      <c r="L430" s="86" t="s">
        <v>559</v>
      </c>
      <c r="M430" s="100" t="s">
        <v>355</v>
      </c>
    </row>
    <row r="431" spans="1:13" ht="24">
      <c r="A431" s="124" t="s">
        <v>223</v>
      </c>
      <c r="B431" s="8"/>
      <c r="C431" s="43"/>
      <c r="D431" s="43"/>
      <c r="E431" s="44"/>
      <c r="F431" s="43"/>
      <c r="G431" s="44"/>
      <c r="H431" s="45">
        <v>1462936</v>
      </c>
      <c r="I431" s="44"/>
      <c r="J431" s="43"/>
      <c r="K431" s="141"/>
      <c r="L431" s="11"/>
      <c r="M431" s="11"/>
    </row>
    <row r="432" spans="1:13" ht="96">
      <c r="A432" s="100" t="s">
        <v>460</v>
      </c>
      <c r="B432" s="15" t="s">
        <v>513</v>
      </c>
      <c r="C432" s="39" t="s">
        <v>449</v>
      </c>
      <c r="D432" s="39" t="s">
        <v>509</v>
      </c>
      <c r="E432" s="40">
        <v>12</v>
      </c>
      <c r="F432" s="39" t="s">
        <v>517</v>
      </c>
      <c r="G432" s="40">
        <v>53583.33</v>
      </c>
      <c r="H432" s="40">
        <v>643000</v>
      </c>
      <c r="I432" s="40">
        <v>43.64</v>
      </c>
      <c r="J432" s="40">
        <v>56.36</v>
      </c>
      <c r="K432" s="147" t="s">
        <v>136</v>
      </c>
      <c r="L432" s="86" t="s">
        <v>559</v>
      </c>
      <c r="M432" s="100" t="s">
        <v>360</v>
      </c>
    </row>
    <row r="433" spans="1:13" ht="96">
      <c r="A433" s="100" t="s">
        <v>357</v>
      </c>
      <c r="B433" s="15" t="s">
        <v>513</v>
      </c>
      <c r="C433" s="39" t="s">
        <v>449</v>
      </c>
      <c r="D433" s="39" t="s">
        <v>509</v>
      </c>
      <c r="E433" s="40">
        <v>12</v>
      </c>
      <c r="F433" s="39" t="s">
        <v>517</v>
      </c>
      <c r="G433" s="40">
        <v>12000</v>
      </c>
      <c r="H433" s="40">
        <v>144000</v>
      </c>
      <c r="I433" s="40">
        <v>100</v>
      </c>
      <c r="J433" s="40">
        <v>0</v>
      </c>
      <c r="K433" s="147" t="s">
        <v>135</v>
      </c>
      <c r="L433" s="86" t="s">
        <v>559</v>
      </c>
      <c r="M433" s="100" t="s">
        <v>356</v>
      </c>
    </row>
    <row r="434" spans="1:13" ht="96">
      <c r="A434" s="100" t="s">
        <v>137</v>
      </c>
      <c r="B434" s="15" t="s">
        <v>513</v>
      </c>
      <c r="C434" s="39" t="s">
        <v>449</v>
      </c>
      <c r="D434" s="39" t="s">
        <v>509</v>
      </c>
      <c r="E434" s="40">
        <v>12</v>
      </c>
      <c r="F434" s="39" t="s">
        <v>517</v>
      </c>
      <c r="G434" s="40">
        <v>24000</v>
      </c>
      <c r="H434" s="40">
        <v>288000</v>
      </c>
      <c r="I434" s="40">
        <v>100</v>
      </c>
      <c r="J434" s="40">
        <v>0</v>
      </c>
      <c r="K434" s="147" t="s">
        <v>461</v>
      </c>
      <c r="L434" s="86" t="s">
        <v>559</v>
      </c>
      <c r="M434" s="100" t="s">
        <v>358</v>
      </c>
    </row>
    <row r="435" spans="1:13" ht="108">
      <c r="A435" s="100" t="s">
        <v>462</v>
      </c>
      <c r="B435" s="15" t="s">
        <v>513</v>
      </c>
      <c r="C435" s="39" t="s">
        <v>449</v>
      </c>
      <c r="D435" s="39" t="s">
        <v>450</v>
      </c>
      <c r="E435" s="40">
        <v>12</v>
      </c>
      <c r="F435" s="39" t="s">
        <v>517</v>
      </c>
      <c r="G435" s="40">
        <v>32328</v>
      </c>
      <c r="H435" s="40">
        <v>387936</v>
      </c>
      <c r="I435" s="40">
        <v>25</v>
      </c>
      <c r="J435" s="40">
        <v>75</v>
      </c>
      <c r="K435" s="147" t="s">
        <v>138</v>
      </c>
      <c r="L435" s="86" t="s">
        <v>559</v>
      </c>
      <c r="M435" s="100" t="s">
        <v>359</v>
      </c>
    </row>
    <row r="436" spans="1:13" ht="36">
      <c r="A436" s="124" t="s">
        <v>519</v>
      </c>
      <c r="B436" s="8"/>
      <c r="C436" s="43"/>
      <c r="D436" s="43"/>
      <c r="E436" s="44"/>
      <c r="F436" s="43"/>
      <c r="G436" s="44"/>
      <c r="H436" s="45">
        <v>475048</v>
      </c>
      <c r="I436" s="44"/>
      <c r="J436" s="43"/>
      <c r="K436" s="141"/>
      <c r="L436" s="11"/>
      <c r="M436" s="11"/>
    </row>
    <row r="437" spans="1:13" ht="108">
      <c r="A437" s="100" t="s">
        <v>463</v>
      </c>
      <c r="B437" s="15" t="s">
        <v>513</v>
      </c>
      <c r="C437" s="39" t="s">
        <v>449</v>
      </c>
      <c r="D437" s="39" t="s">
        <v>450</v>
      </c>
      <c r="E437" s="40">
        <v>12</v>
      </c>
      <c r="F437" s="39" t="s">
        <v>517</v>
      </c>
      <c r="G437" s="40">
        <v>4166.67</v>
      </c>
      <c r="H437" s="40">
        <v>50000</v>
      </c>
      <c r="I437" s="40">
        <v>54</v>
      </c>
      <c r="J437" s="40">
        <v>46</v>
      </c>
      <c r="K437" s="147" t="s">
        <v>671</v>
      </c>
      <c r="L437" s="86" t="s">
        <v>559</v>
      </c>
      <c r="M437" s="100" t="s">
        <v>347</v>
      </c>
    </row>
    <row r="438" spans="1:13" ht="36">
      <c r="A438" s="100" t="s">
        <v>464</v>
      </c>
      <c r="B438" s="15" t="s">
        <v>513</v>
      </c>
      <c r="C438" s="39" t="s">
        <v>449</v>
      </c>
      <c r="D438" s="39" t="s">
        <v>450</v>
      </c>
      <c r="E438" s="40">
        <v>1</v>
      </c>
      <c r="F438" s="39" t="s">
        <v>514</v>
      </c>
      <c r="G438" s="40">
        <v>11465</v>
      </c>
      <c r="H438" s="40">
        <v>11465</v>
      </c>
      <c r="I438" s="40">
        <v>46</v>
      </c>
      <c r="J438" s="40">
        <v>54</v>
      </c>
      <c r="K438" s="147" t="s">
        <v>173</v>
      </c>
      <c r="L438" s="100" t="s">
        <v>559</v>
      </c>
      <c r="M438" s="99">
        <v>44197</v>
      </c>
    </row>
    <row r="439" spans="1:13" ht="108">
      <c r="A439" s="100" t="s">
        <v>465</v>
      </c>
      <c r="B439" s="15" t="s">
        <v>513</v>
      </c>
      <c r="C439" s="39" t="s">
        <v>449</v>
      </c>
      <c r="D439" s="39" t="s">
        <v>509</v>
      </c>
      <c r="E439" s="40">
        <v>12</v>
      </c>
      <c r="F439" s="39" t="s">
        <v>517</v>
      </c>
      <c r="G439" s="40">
        <v>462.25</v>
      </c>
      <c r="H439" s="40">
        <v>5547</v>
      </c>
      <c r="I439" s="40">
        <v>50</v>
      </c>
      <c r="J439" s="40">
        <v>50</v>
      </c>
      <c r="K439" s="147" t="s">
        <v>174</v>
      </c>
      <c r="L439" s="86" t="s">
        <v>559</v>
      </c>
      <c r="M439" s="100" t="s">
        <v>352</v>
      </c>
    </row>
    <row r="440" spans="1:13" ht="60">
      <c r="A440" s="100" t="s">
        <v>466</v>
      </c>
      <c r="B440" s="15" t="s">
        <v>513</v>
      </c>
      <c r="C440" s="39" t="s">
        <v>449</v>
      </c>
      <c r="D440" s="39" t="s">
        <v>255</v>
      </c>
      <c r="E440" s="40">
        <v>12</v>
      </c>
      <c r="F440" s="39" t="s">
        <v>517</v>
      </c>
      <c r="G440" s="40">
        <v>2912</v>
      </c>
      <c r="H440" s="40">
        <v>34944</v>
      </c>
      <c r="I440" s="40">
        <v>50</v>
      </c>
      <c r="J440" s="40">
        <v>50</v>
      </c>
      <c r="K440" s="147" t="s">
        <v>175</v>
      </c>
      <c r="L440" s="86" t="s">
        <v>559</v>
      </c>
      <c r="M440" s="100" t="s">
        <v>354</v>
      </c>
    </row>
    <row r="441" spans="1:13" ht="60">
      <c r="A441" s="100" t="s">
        <v>467</v>
      </c>
      <c r="B441" s="15" t="s">
        <v>513</v>
      </c>
      <c r="C441" s="39" t="s">
        <v>449</v>
      </c>
      <c r="D441" s="39" t="s">
        <v>509</v>
      </c>
      <c r="E441" s="40">
        <v>12</v>
      </c>
      <c r="F441" s="39" t="s">
        <v>517</v>
      </c>
      <c r="G441" s="40">
        <v>9898</v>
      </c>
      <c r="H441" s="40">
        <v>118776</v>
      </c>
      <c r="I441" s="40">
        <v>80</v>
      </c>
      <c r="J441" s="40">
        <v>20</v>
      </c>
      <c r="K441" s="147" t="s">
        <v>176</v>
      </c>
      <c r="L441" s="86" t="s">
        <v>559</v>
      </c>
      <c r="M441" s="100" t="s">
        <v>354</v>
      </c>
    </row>
    <row r="442" spans="1:13" ht="72">
      <c r="A442" s="100" t="s">
        <v>468</v>
      </c>
      <c r="B442" s="15" t="s">
        <v>508</v>
      </c>
      <c r="C442" s="39" t="s">
        <v>449</v>
      </c>
      <c r="D442" s="39" t="s">
        <v>450</v>
      </c>
      <c r="E442" s="40">
        <v>12</v>
      </c>
      <c r="F442" s="39" t="s">
        <v>517</v>
      </c>
      <c r="G442" s="40">
        <v>3125</v>
      </c>
      <c r="H442" s="40">
        <v>37500</v>
      </c>
      <c r="I442" s="40">
        <v>50</v>
      </c>
      <c r="J442" s="40">
        <v>50</v>
      </c>
      <c r="K442" s="147" t="s">
        <v>177</v>
      </c>
      <c r="L442" s="100" t="s">
        <v>559</v>
      </c>
      <c r="M442" s="99">
        <v>44348</v>
      </c>
    </row>
    <row r="443" spans="1:13" ht="60">
      <c r="A443" s="100" t="s">
        <v>469</v>
      </c>
      <c r="B443" s="15" t="s">
        <v>513</v>
      </c>
      <c r="C443" s="39" t="s">
        <v>449</v>
      </c>
      <c r="D443" s="39" t="s">
        <v>450</v>
      </c>
      <c r="E443" s="40">
        <v>1</v>
      </c>
      <c r="F443" s="39" t="s">
        <v>514</v>
      </c>
      <c r="G443" s="40">
        <v>64980</v>
      </c>
      <c r="H443" s="40">
        <v>64980</v>
      </c>
      <c r="I443" s="40">
        <v>35</v>
      </c>
      <c r="J443" s="40">
        <v>65</v>
      </c>
      <c r="K443" s="147" t="s">
        <v>178</v>
      </c>
      <c r="L443" s="100" t="s">
        <v>559</v>
      </c>
      <c r="M443" s="99">
        <v>44197</v>
      </c>
    </row>
    <row r="444" spans="1:13" ht="108">
      <c r="A444" s="100" t="s">
        <v>470</v>
      </c>
      <c r="B444" s="15" t="s">
        <v>513</v>
      </c>
      <c r="C444" s="39" t="s">
        <v>449</v>
      </c>
      <c r="D444" s="39" t="s">
        <v>509</v>
      </c>
      <c r="E444" s="40">
        <v>12</v>
      </c>
      <c r="F444" s="39" t="s">
        <v>517</v>
      </c>
      <c r="G444" s="40">
        <v>8351</v>
      </c>
      <c r="H444" s="40">
        <v>100212</v>
      </c>
      <c r="I444" s="40">
        <v>100</v>
      </c>
      <c r="J444" s="40">
        <v>0</v>
      </c>
      <c r="K444" s="147" t="s">
        <v>179</v>
      </c>
      <c r="L444" s="86" t="s">
        <v>559</v>
      </c>
      <c r="M444" s="100" t="s">
        <v>355</v>
      </c>
    </row>
    <row r="445" spans="1:13" ht="108">
      <c r="A445" s="100" t="s">
        <v>471</v>
      </c>
      <c r="B445" s="15" t="s">
        <v>513</v>
      </c>
      <c r="C445" s="39" t="s">
        <v>449</v>
      </c>
      <c r="D445" s="39" t="s">
        <v>509</v>
      </c>
      <c r="E445" s="40">
        <v>12</v>
      </c>
      <c r="F445" s="39" t="s">
        <v>517</v>
      </c>
      <c r="G445" s="40">
        <v>4302</v>
      </c>
      <c r="H445" s="40">
        <v>51624</v>
      </c>
      <c r="I445" s="40">
        <v>0</v>
      </c>
      <c r="J445" s="40">
        <v>100</v>
      </c>
      <c r="K445" s="147" t="s">
        <v>180</v>
      </c>
      <c r="L445" s="86" t="s">
        <v>559</v>
      </c>
      <c r="M445" s="100" t="s">
        <v>355</v>
      </c>
    </row>
    <row r="446" spans="1:13" ht="12">
      <c r="A446" s="55" t="s">
        <v>525</v>
      </c>
      <c r="B446" s="55"/>
      <c r="C446" s="55"/>
      <c r="D446" s="55"/>
      <c r="E446" s="52"/>
      <c r="F446" s="52"/>
      <c r="G446" s="52"/>
      <c r="H446" s="53">
        <v>2516409</v>
      </c>
      <c r="I446" s="52"/>
      <c r="J446" s="52"/>
      <c r="K446" s="150"/>
      <c r="L446" s="11"/>
      <c r="M446" s="11"/>
    </row>
    <row r="448" spans="1:13" ht="18" customHeight="1">
      <c r="A448" s="210" t="s">
        <v>374</v>
      </c>
      <c r="B448" s="211"/>
      <c r="C448" s="211"/>
      <c r="D448" s="211"/>
      <c r="E448" s="211"/>
      <c r="F448" s="211"/>
      <c r="G448" s="211"/>
      <c r="H448" s="211"/>
      <c r="I448" s="211"/>
      <c r="J448" s="211"/>
      <c r="K448" s="211"/>
      <c r="L448" s="211"/>
      <c r="M448" s="212"/>
    </row>
    <row r="450" spans="1:13" ht="60">
      <c r="A450" s="55" t="s">
        <v>484</v>
      </c>
      <c r="B450" s="55" t="s">
        <v>485</v>
      </c>
      <c r="C450" s="55" t="s">
        <v>486</v>
      </c>
      <c r="D450" s="55" t="s">
        <v>487</v>
      </c>
      <c r="E450" s="55" t="s">
        <v>488</v>
      </c>
      <c r="F450" s="55" t="s">
        <v>489</v>
      </c>
      <c r="G450" s="55" t="s">
        <v>490</v>
      </c>
      <c r="H450" s="55" t="s">
        <v>498</v>
      </c>
      <c r="I450" s="55" t="s">
        <v>499</v>
      </c>
      <c r="J450" s="55" t="s">
        <v>500</v>
      </c>
      <c r="K450" s="140" t="s">
        <v>501</v>
      </c>
      <c r="L450" s="6" t="s">
        <v>315</v>
      </c>
      <c r="M450" s="6" t="s">
        <v>316</v>
      </c>
    </row>
    <row r="451" spans="1:13" ht="36">
      <c r="A451" s="85" t="s">
        <v>519</v>
      </c>
      <c r="B451" s="44"/>
      <c r="C451" s="43"/>
      <c r="D451" s="43"/>
      <c r="E451" s="44"/>
      <c r="F451" s="43"/>
      <c r="G451" s="44"/>
      <c r="H451" s="45">
        <v>10000</v>
      </c>
      <c r="I451" s="44"/>
      <c r="J451" s="43"/>
      <c r="K451" s="141"/>
      <c r="L451" s="11"/>
      <c r="M451" s="11"/>
    </row>
    <row r="452" spans="1:13" ht="84">
      <c r="A452" s="88" t="s">
        <v>472</v>
      </c>
      <c r="B452" s="39" t="s">
        <v>663</v>
      </c>
      <c r="C452" s="39" t="s">
        <v>473</v>
      </c>
      <c r="D452" s="39" t="s">
        <v>509</v>
      </c>
      <c r="E452" s="40">
        <v>12</v>
      </c>
      <c r="F452" s="39" t="s">
        <v>517</v>
      </c>
      <c r="G452" s="40">
        <v>833.33</v>
      </c>
      <c r="H452" s="40">
        <v>10000</v>
      </c>
      <c r="I452" s="40">
        <v>100</v>
      </c>
      <c r="J452" s="40">
        <v>0</v>
      </c>
      <c r="K452" s="152" t="s">
        <v>670</v>
      </c>
      <c r="L452" s="128" t="s">
        <v>559</v>
      </c>
      <c r="M452" s="128" t="s">
        <v>361</v>
      </c>
    </row>
    <row r="453" spans="1:13" ht="12">
      <c r="A453" s="184" t="s">
        <v>525</v>
      </c>
      <c r="B453" s="184"/>
      <c r="C453" s="184"/>
      <c r="D453" s="184"/>
      <c r="E453" s="185"/>
      <c r="F453" s="185"/>
      <c r="G453" s="185"/>
      <c r="H453" s="53">
        <v>10000</v>
      </c>
      <c r="I453" s="185"/>
      <c r="J453" s="185"/>
      <c r="K453" s="150"/>
      <c r="L453" s="58"/>
      <c r="M453" s="58"/>
    </row>
    <row r="454" spans="1:13" ht="12">
      <c r="A454" s="163"/>
      <c r="B454" s="163"/>
      <c r="C454" s="163"/>
      <c r="D454" s="163"/>
      <c r="E454" s="164"/>
      <c r="F454" s="164"/>
      <c r="G454" s="164"/>
      <c r="H454" s="165"/>
      <c r="I454" s="164"/>
      <c r="J454" s="164"/>
      <c r="K454" s="166"/>
      <c r="L454" s="167"/>
      <c r="M454" s="167"/>
    </row>
    <row r="455" spans="1:13" ht="18" customHeight="1">
      <c r="A455" s="210" t="s">
        <v>375</v>
      </c>
      <c r="B455" s="211"/>
      <c r="C455" s="211"/>
      <c r="D455" s="211"/>
      <c r="E455" s="211"/>
      <c r="F455" s="211"/>
      <c r="G455" s="211"/>
      <c r="H455" s="211"/>
      <c r="I455" s="211"/>
      <c r="J455" s="211"/>
      <c r="K455" s="211"/>
      <c r="L455" s="211"/>
      <c r="M455" s="212"/>
    </row>
    <row r="457" spans="1:13" ht="60">
      <c r="A457" s="55" t="s">
        <v>484</v>
      </c>
      <c r="B457" s="55" t="s">
        <v>485</v>
      </c>
      <c r="C457" s="55" t="s">
        <v>486</v>
      </c>
      <c r="D457" s="55" t="s">
        <v>487</v>
      </c>
      <c r="E457" s="55" t="s">
        <v>488</v>
      </c>
      <c r="F457" s="55" t="s">
        <v>489</v>
      </c>
      <c r="G457" s="55" t="s">
        <v>490</v>
      </c>
      <c r="H457" s="55" t="s">
        <v>498</v>
      </c>
      <c r="I457" s="55" t="s">
        <v>499</v>
      </c>
      <c r="J457" s="55" t="s">
        <v>500</v>
      </c>
      <c r="K457" s="140" t="s">
        <v>501</v>
      </c>
      <c r="L457" s="6" t="s">
        <v>315</v>
      </c>
      <c r="M457" s="6" t="s">
        <v>316</v>
      </c>
    </row>
    <row r="458" spans="1:13" ht="24">
      <c r="A458" s="85" t="s">
        <v>502</v>
      </c>
      <c r="B458" s="44"/>
      <c r="C458" s="43"/>
      <c r="D458" s="43"/>
      <c r="E458" s="44"/>
      <c r="F458" s="43"/>
      <c r="G458" s="44"/>
      <c r="H458" s="45">
        <v>16096</v>
      </c>
      <c r="I458" s="44"/>
      <c r="J458" s="43"/>
      <c r="K458" s="141"/>
      <c r="L458" s="11"/>
      <c r="M458" s="11"/>
    </row>
    <row r="459" spans="1:13" ht="48">
      <c r="A459" s="88" t="s">
        <v>474</v>
      </c>
      <c r="B459" s="39" t="s">
        <v>503</v>
      </c>
      <c r="C459" s="39" t="s">
        <v>234</v>
      </c>
      <c r="D459" s="39" t="s">
        <v>509</v>
      </c>
      <c r="E459" s="40">
        <v>7</v>
      </c>
      <c r="F459" s="39" t="s">
        <v>506</v>
      </c>
      <c r="G459" s="40">
        <v>93</v>
      </c>
      <c r="H459" s="40">
        <v>651</v>
      </c>
      <c r="I459" s="40">
        <v>0</v>
      </c>
      <c r="J459" s="40">
        <v>100</v>
      </c>
      <c r="K459" s="152" t="s">
        <v>475</v>
      </c>
      <c r="L459" s="86" t="s">
        <v>559</v>
      </c>
      <c r="M459" s="97">
        <v>44197</v>
      </c>
    </row>
    <row r="460" spans="1:13" ht="60">
      <c r="A460" s="88" t="s">
        <v>214</v>
      </c>
      <c r="B460" s="39" t="s">
        <v>662</v>
      </c>
      <c r="C460" s="39" t="s">
        <v>234</v>
      </c>
      <c r="D460" s="39" t="s">
        <v>509</v>
      </c>
      <c r="E460" s="40">
        <v>200</v>
      </c>
      <c r="F460" s="39" t="s">
        <v>664</v>
      </c>
      <c r="G460" s="40">
        <v>15.6</v>
      </c>
      <c r="H460" s="40">
        <v>3118</v>
      </c>
      <c r="I460" s="40">
        <v>0</v>
      </c>
      <c r="J460" s="40">
        <v>100</v>
      </c>
      <c r="K460" s="259" t="s">
        <v>665</v>
      </c>
      <c r="L460" s="262" t="s">
        <v>559</v>
      </c>
      <c r="M460" s="265">
        <v>44197</v>
      </c>
    </row>
    <row r="461" spans="1:13" ht="36">
      <c r="A461" s="88" t="s">
        <v>213</v>
      </c>
      <c r="B461" s="39" t="s">
        <v>662</v>
      </c>
      <c r="C461" s="39" t="s">
        <v>234</v>
      </c>
      <c r="D461" s="39" t="s">
        <v>509</v>
      </c>
      <c r="E461" s="40">
        <v>30</v>
      </c>
      <c r="F461" s="39" t="s">
        <v>664</v>
      </c>
      <c r="G461" s="40">
        <v>9.48</v>
      </c>
      <c r="H461" s="40">
        <v>284.4</v>
      </c>
      <c r="I461" s="40">
        <v>0</v>
      </c>
      <c r="J461" s="40">
        <v>100</v>
      </c>
      <c r="K461" s="260"/>
      <c r="L461" s="263"/>
      <c r="M461" s="263"/>
    </row>
    <row r="462" spans="1:13" ht="72">
      <c r="A462" s="88" t="s">
        <v>212</v>
      </c>
      <c r="B462" s="39" t="s">
        <v>662</v>
      </c>
      <c r="C462" s="39" t="s">
        <v>234</v>
      </c>
      <c r="D462" s="39" t="s">
        <v>509</v>
      </c>
      <c r="E462" s="40">
        <v>30</v>
      </c>
      <c r="F462" s="39" t="s">
        <v>664</v>
      </c>
      <c r="G462" s="40">
        <v>9.48</v>
      </c>
      <c r="H462" s="40">
        <v>284.4</v>
      </c>
      <c r="I462" s="40">
        <v>0</v>
      </c>
      <c r="J462" s="40">
        <v>100</v>
      </c>
      <c r="K462" s="260"/>
      <c r="L462" s="263"/>
      <c r="M462" s="263"/>
    </row>
    <row r="463" spans="1:13" ht="84">
      <c r="A463" s="88" t="s">
        <v>211</v>
      </c>
      <c r="B463" s="39" t="s">
        <v>662</v>
      </c>
      <c r="C463" s="39" t="s">
        <v>234</v>
      </c>
      <c r="D463" s="39" t="s">
        <v>509</v>
      </c>
      <c r="E463" s="40">
        <v>30</v>
      </c>
      <c r="F463" s="39" t="s">
        <v>664</v>
      </c>
      <c r="G463" s="40">
        <v>9.48</v>
      </c>
      <c r="H463" s="40">
        <v>284.4</v>
      </c>
      <c r="I463" s="40">
        <v>0</v>
      </c>
      <c r="J463" s="40">
        <v>100</v>
      </c>
      <c r="K463" s="260"/>
      <c r="L463" s="263"/>
      <c r="M463" s="263"/>
    </row>
    <row r="464" spans="1:13" ht="84">
      <c r="A464" s="88" t="s">
        <v>661</v>
      </c>
      <c r="B464" s="39" t="s">
        <v>662</v>
      </c>
      <c r="C464" s="39" t="s">
        <v>234</v>
      </c>
      <c r="D464" s="39" t="s">
        <v>509</v>
      </c>
      <c r="E464" s="40">
        <v>30</v>
      </c>
      <c r="F464" s="39" t="s">
        <v>664</v>
      </c>
      <c r="G464" s="40">
        <v>9.48</v>
      </c>
      <c r="H464" s="40">
        <v>284.4</v>
      </c>
      <c r="I464" s="40">
        <v>0</v>
      </c>
      <c r="J464" s="40">
        <v>100</v>
      </c>
      <c r="K464" s="260"/>
      <c r="L464" s="263"/>
      <c r="M464" s="263"/>
    </row>
    <row r="465" spans="1:13" ht="60">
      <c r="A465" s="88" t="s">
        <v>210</v>
      </c>
      <c r="B465" s="39" t="s">
        <v>662</v>
      </c>
      <c r="C465" s="39" t="s">
        <v>234</v>
      </c>
      <c r="D465" s="39" t="s">
        <v>509</v>
      </c>
      <c r="E465" s="40">
        <v>20</v>
      </c>
      <c r="F465" s="39" t="s">
        <v>664</v>
      </c>
      <c r="G465" s="40">
        <v>64</v>
      </c>
      <c r="H465" s="40">
        <v>1280</v>
      </c>
      <c r="I465" s="40">
        <v>0</v>
      </c>
      <c r="J465" s="40">
        <v>100</v>
      </c>
      <c r="K465" s="260"/>
      <c r="L465" s="263"/>
      <c r="M465" s="263"/>
    </row>
    <row r="466" spans="1:13" ht="108">
      <c r="A466" s="88" t="s">
        <v>209</v>
      </c>
      <c r="B466" s="39" t="s">
        <v>662</v>
      </c>
      <c r="C466" s="39" t="s">
        <v>234</v>
      </c>
      <c r="D466" s="39" t="s">
        <v>509</v>
      </c>
      <c r="E466" s="40">
        <v>1500</v>
      </c>
      <c r="F466" s="39" t="s">
        <v>664</v>
      </c>
      <c r="G466" s="40">
        <v>5.2</v>
      </c>
      <c r="H466" s="40">
        <v>7800</v>
      </c>
      <c r="I466" s="40">
        <v>0</v>
      </c>
      <c r="J466" s="40">
        <v>100</v>
      </c>
      <c r="K466" s="260"/>
      <c r="L466" s="263"/>
      <c r="M466" s="263"/>
    </row>
    <row r="467" spans="1:13" ht="96">
      <c r="A467" s="88" t="s">
        <v>207</v>
      </c>
      <c r="B467" s="39" t="s">
        <v>662</v>
      </c>
      <c r="C467" s="39" t="s">
        <v>234</v>
      </c>
      <c r="D467" s="39" t="s">
        <v>509</v>
      </c>
      <c r="E467" s="40">
        <v>1500</v>
      </c>
      <c r="F467" s="39" t="s">
        <v>664</v>
      </c>
      <c r="G467" s="40">
        <v>0.56</v>
      </c>
      <c r="H467" s="40">
        <v>840</v>
      </c>
      <c r="I467" s="40">
        <v>0</v>
      </c>
      <c r="J467" s="40">
        <v>100</v>
      </c>
      <c r="K467" s="260"/>
      <c r="L467" s="263"/>
      <c r="M467" s="263"/>
    </row>
    <row r="468" spans="1:13" ht="84">
      <c r="A468" s="88" t="s">
        <v>208</v>
      </c>
      <c r="B468" s="39" t="s">
        <v>662</v>
      </c>
      <c r="C468" s="39" t="s">
        <v>234</v>
      </c>
      <c r="D468" s="39" t="s">
        <v>509</v>
      </c>
      <c r="E468" s="40">
        <v>100</v>
      </c>
      <c r="F468" s="39" t="s">
        <v>664</v>
      </c>
      <c r="G468" s="40">
        <v>6.7</v>
      </c>
      <c r="H468" s="40">
        <v>670</v>
      </c>
      <c r="I468" s="40">
        <v>0</v>
      </c>
      <c r="J468" s="40">
        <v>100</v>
      </c>
      <c r="K468" s="261"/>
      <c r="L468" s="264"/>
      <c r="M468" s="264"/>
    </row>
    <row r="469" spans="1:13" ht="36">
      <c r="A469" s="88" t="s">
        <v>476</v>
      </c>
      <c r="B469" s="39" t="s">
        <v>663</v>
      </c>
      <c r="C469" s="39" t="s">
        <v>234</v>
      </c>
      <c r="D469" s="39" t="s">
        <v>509</v>
      </c>
      <c r="E469" s="40">
        <v>2</v>
      </c>
      <c r="F469" s="39" t="s">
        <v>506</v>
      </c>
      <c r="G469" s="40">
        <v>300</v>
      </c>
      <c r="H469" s="40">
        <v>600</v>
      </c>
      <c r="I469" s="40">
        <v>0</v>
      </c>
      <c r="J469" s="40">
        <v>100</v>
      </c>
      <c r="K469" s="152" t="s">
        <v>477</v>
      </c>
      <c r="L469" s="97">
        <v>44317</v>
      </c>
      <c r="M469" s="97">
        <v>44287</v>
      </c>
    </row>
    <row r="470" spans="1:13" ht="36">
      <c r="A470" s="85" t="s">
        <v>478</v>
      </c>
      <c r="B470" s="44"/>
      <c r="C470" s="43"/>
      <c r="D470" s="43"/>
      <c r="E470" s="44"/>
      <c r="F470" s="43"/>
      <c r="G470" s="44"/>
      <c r="H470" s="45">
        <v>28200</v>
      </c>
      <c r="I470" s="44"/>
      <c r="J470" s="43"/>
      <c r="K470" s="141"/>
      <c r="L470" s="11"/>
      <c r="M470" s="11"/>
    </row>
    <row r="471" spans="1:13" ht="156">
      <c r="A471" s="88" t="s">
        <v>215</v>
      </c>
      <c r="B471" s="39"/>
      <c r="C471" s="39" t="s">
        <v>234</v>
      </c>
      <c r="D471" s="39" t="s">
        <v>509</v>
      </c>
      <c r="E471" s="40">
        <v>100</v>
      </c>
      <c r="F471" s="39" t="s">
        <v>506</v>
      </c>
      <c r="G471" s="40">
        <v>282</v>
      </c>
      <c r="H471" s="40">
        <v>28200</v>
      </c>
      <c r="I471" s="40">
        <v>0</v>
      </c>
      <c r="J471" s="40">
        <v>100</v>
      </c>
      <c r="K471" s="152" t="s">
        <v>216</v>
      </c>
      <c r="L471" s="100"/>
      <c r="M471" s="100" t="s">
        <v>362</v>
      </c>
    </row>
    <row r="472" spans="1:13" ht="36">
      <c r="A472" s="85" t="s">
        <v>519</v>
      </c>
      <c r="B472" s="44"/>
      <c r="C472" s="43"/>
      <c r="D472" s="43"/>
      <c r="E472" s="44"/>
      <c r="F472" s="43"/>
      <c r="G472" s="44"/>
      <c r="H472" s="45">
        <v>69104</v>
      </c>
      <c r="I472" s="44"/>
      <c r="J472" s="43"/>
      <c r="K472" s="141"/>
      <c r="L472" s="11"/>
      <c r="M472" s="11"/>
    </row>
    <row r="473" spans="1:13" ht="84">
      <c r="A473" s="126" t="s">
        <v>666</v>
      </c>
      <c r="B473" s="39"/>
      <c r="C473" s="39" t="s">
        <v>234</v>
      </c>
      <c r="D473" s="39" t="s">
        <v>509</v>
      </c>
      <c r="E473" s="40">
        <v>500</v>
      </c>
      <c r="F473" s="39" t="s">
        <v>669</v>
      </c>
      <c r="G473" s="40">
        <v>10</v>
      </c>
      <c r="H473" s="40">
        <v>5000</v>
      </c>
      <c r="I473" s="40">
        <v>0</v>
      </c>
      <c r="J473" s="40">
        <v>100</v>
      </c>
      <c r="K473" s="137" t="s">
        <v>479</v>
      </c>
      <c r="L473" s="266" t="s">
        <v>559</v>
      </c>
      <c r="M473" s="269">
        <v>44197</v>
      </c>
    </row>
    <row r="474" spans="1:13" ht="96">
      <c r="A474" s="126" t="s">
        <v>668</v>
      </c>
      <c r="B474" s="39"/>
      <c r="C474" s="39" t="s">
        <v>234</v>
      </c>
      <c r="D474" s="39" t="s">
        <v>509</v>
      </c>
      <c r="E474" s="40">
        <v>60</v>
      </c>
      <c r="F474" s="39" t="s">
        <v>544</v>
      </c>
      <c r="G474" s="40">
        <v>951.73</v>
      </c>
      <c r="H474" s="40">
        <v>57104</v>
      </c>
      <c r="I474" s="40">
        <v>0</v>
      </c>
      <c r="J474" s="40">
        <v>100</v>
      </c>
      <c r="K474" s="137" t="s">
        <v>479</v>
      </c>
      <c r="L474" s="267"/>
      <c r="M474" s="270"/>
    </row>
    <row r="475" spans="1:13" ht="84">
      <c r="A475" s="126" t="s">
        <v>667</v>
      </c>
      <c r="B475" s="39"/>
      <c r="C475" s="39" t="s">
        <v>234</v>
      </c>
      <c r="D475" s="39" t="s">
        <v>509</v>
      </c>
      <c r="E475" s="40">
        <v>30</v>
      </c>
      <c r="F475" s="39" t="s">
        <v>544</v>
      </c>
      <c r="G475" s="40">
        <v>233.34</v>
      </c>
      <c r="H475" s="40">
        <v>7000</v>
      </c>
      <c r="I475" s="40">
        <v>0</v>
      </c>
      <c r="J475" s="40">
        <v>100</v>
      </c>
      <c r="K475" s="137" t="s">
        <v>479</v>
      </c>
      <c r="L475" s="268"/>
      <c r="M475" s="271"/>
    </row>
    <row r="476" spans="1:13" ht="12">
      <c r="A476" s="184" t="s">
        <v>525</v>
      </c>
      <c r="B476" s="184"/>
      <c r="C476" s="184"/>
      <c r="D476" s="184"/>
      <c r="E476" s="185"/>
      <c r="F476" s="185"/>
      <c r="G476" s="185"/>
      <c r="H476" s="53">
        <v>113400</v>
      </c>
      <c r="I476" s="185"/>
      <c r="J476" s="185"/>
      <c r="K476" s="150"/>
      <c r="L476" s="11"/>
      <c r="M476" s="11"/>
    </row>
    <row r="478" spans="1:13" ht="12">
      <c r="A478" s="184" t="s">
        <v>400</v>
      </c>
      <c r="B478" s="184"/>
      <c r="C478" s="184"/>
      <c r="D478" s="184"/>
      <c r="E478" s="185"/>
      <c r="F478" s="185"/>
      <c r="G478" s="185"/>
      <c r="H478" s="53">
        <v>18970400</v>
      </c>
      <c r="I478" s="186"/>
      <c r="J478" s="187"/>
      <c r="K478" s="187"/>
      <c r="L478" s="187"/>
      <c r="M478" s="188"/>
    </row>
  </sheetData>
  <sheetProtection/>
  <mergeCells count="120">
    <mergeCell ref="A476:D476"/>
    <mergeCell ref="E476:G476"/>
    <mergeCell ref="I476:J476"/>
    <mergeCell ref="A455:M455"/>
    <mergeCell ref="K460:K468"/>
    <mergeCell ref="L460:L468"/>
    <mergeCell ref="M460:M468"/>
    <mergeCell ref="L473:L475"/>
    <mergeCell ref="M473:M475"/>
    <mergeCell ref="A323:M323"/>
    <mergeCell ref="A356:M356"/>
    <mergeCell ref="A400:M400"/>
    <mergeCell ref="A448:M448"/>
    <mergeCell ref="A332:M332"/>
    <mergeCell ref="A354:D354"/>
    <mergeCell ref="E354:G354"/>
    <mergeCell ref="I354:J354"/>
    <mergeCell ref="A453:D453"/>
    <mergeCell ref="E453:G453"/>
    <mergeCell ref="I453:J453"/>
    <mergeCell ref="A330:D330"/>
    <mergeCell ref="E330:G330"/>
    <mergeCell ref="I330:J330"/>
    <mergeCell ref="A398:D398"/>
    <mergeCell ref="E398:G398"/>
    <mergeCell ref="I398:J398"/>
    <mergeCell ref="A282:M282"/>
    <mergeCell ref="A307:D307"/>
    <mergeCell ref="E307:G307"/>
    <mergeCell ref="I307:J307"/>
    <mergeCell ref="A309:M309"/>
    <mergeCell ref="A321:D321"/>
    <mergeCell ref="E321:G321"/>
    <mergeCell ref="I321:J321"/>
    <mergeCell ref="A244:M244"/>
    <mergeCell ref="A273:D273"/>
    <mergeCell ref="E273:G273"/>
    <mergeCell ref="I273:J273"/>
    <mergeCell ref="A275:M275"/>
    <mergeCell ref="A280:D280"/>
    <mergeCell ref="E280:G280"/>
    <mergeCell ref="I280:J280"/>
    <mergeCell ref="A242:D242"/>
    <mergeCell ref="E242:G242"/>
    <mergeCell ref="I242:J242"/>
    <mergeCell ref="A235:M235"/>
    <mergeCell ref="A233:D233"/>
    <mergeCell ref="E233:G233"/>
    <mergeCell ref="I233:J233"/>
    <mergeCell ref="D184:D204"/>
    <mergeCell ref="M221:M232"/>
    <mergeCell ref="B221:B232"/>
    <mergeCell ref="C221:C232"/>
    <mergeCell ref="D221:D232"/>
    <mergeCell ref="L221:L232"/>
    <mergeCell ref="K221:K232"/>
    <mergeCell ref="M212:M217"/>
    <mergeCell ref="B212:B217"/>
    <mergeCell ref="C212:C217"/>
    <mergeCell ref="D212:D217"/>
    <mergeCell ref="L212:L217"/>
    <mergeCell ref="M184:M204"/>
    <mergeCell ref="B184:B204"/>
    <mergeCell ref="B130:B183"/>
    <mergeCell ref="C130:C183"/>
    <mergeCell ref="D130:D183"/>
    <mergeCell ref="L130:L183"/>
    <mergeCell ref="M130:M183"/>
    <mergeCell ref="C184:C204"/>
    <mergeCell ref="K184:K204"/>
    <mergeCell ref="K130:K183"/>
    <mergeCell ref="B90:B100"/>
    <mergeCell ref="C18:C29"/>
    <mergeCell ref="D18:D29"/>
    <mergeCell ref="L184:L204"/>
    <mergeCell ref="K90:K100"/>
    <mergeCell ref="K58:K89"/>
    <mergeCell ref="B58:B89"/>
    <mergeCell ref="C58:C89"/>
    <mergeCell ref="D58:D89"/>
    <mergeCell ref="L34:L42"/>
    <mergeCell ref="M58:M89"/>
    <mergeCell ref="I18:I29"/>
    <mergeCell ref="J18:J29"/>
    <mergeCell ref="L58:L89"/>
    <mergeCell ref="I50:J50"/>
    <mergeCell ref="C90:C100"/>
    <mergeCell ref="D90:D100"/>
    <mergeCell ref="L90:L100"/>
    <mergeCell ref="M90:M100"/>
    <mergeCell ref="A13:M13"/>
    <mergeCell ref="A54:M54"/>
    <mergeCell ref="M18:M29"/>
    <mergeCell ref="B34:B42"/>
    <mergeCell ref="C34:C42"/>
    <mergeCell ref="M34:M42"/>
    <mergeCell ref="D34:D42"/>
    <mergeCell ref="L18:L29"/>
    <mergeCell ref="K18:K29"/>
    <mergeCell ref="E50:G50"/>
    <mergeCell ref="L103:L129"/>
    <mergeCell ref="M103:M129"/>
    <mergeCell ref="B103:B129"/>
    <mergeCell ref="C103:C129"/>
    <mergeCell ref="K103:K129"/>
    <mergeCell ref="D103:D129"/>
    <mergeCell ref="B18:B29"/>
    <mergeCell ref="I34:I42"/>
    <mergeCell ref="J34:J42"/>
    <mergeCell ref="K34:K42"/>
    <mergeCell ref="D2:M3"/>
    <mergeCell ref="D4:M4"/>
    <mergeCell ref="D5:M5"/>
    <mergeCell ref="A478:D478"/>
    <mergeCell ref="E478:G478"/>
    <mergeCell ref="I478:M478"/>
    <mergeCell ref="B1:B6"/>
    <mergeCell ref="D6:M7"/>
    <mergeCell ref="A11:M11"/>
    <mergeCell ref="K212:K217"/>
  </mergeCells>
  <printOptions/>
  <pageMargins left="0.38" right="0.03937007874015748" top="0.64" bottom="0.41" header="0.1968503937007874" footer="0.29"/>
  <pageSetup horizontalDpi="360" verticalDpi="36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TRTMS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Regional do Trabalho 24ª Região</dc:creator>
  <cp:keywords/>
  <dc:description/>
  <cp:lastModifiedBy>Tribunal Regional do Trabalho 24ª Região</cp:lastModifiedBy>
  <cp:lastPrinted>2020-12-29T21:13:40Z</cp:lastPrinted>
  <dcterms:created xsi:type="dcterms:W3CDTF">2020-06-12T20:24:12Z</dcterms:created>
  <dcterms:modified xsi:type="dcterms:W3CDTF">2020-12-30T17:37:16Z</dcterms:modified>
  <cp:category/>
  <cp:version/>
  <cp:contentType/>
  <cp:contentStatus/>
</cp:coreProperties>
</file>